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etrust.sharepoint.com/sites/PCDB/Shared Documents/4. PCDB dev/PCDB technologies/Ventilation/dmev 2012 spreadsheet/"/>
    </mc:Choice>
  </mc:AlternateContent>
  <xr:revisionPtr revIDLastSave="171" documentId="8_{0A1D116B-0CEE-4F14-8560-4587F99FC5A1}" xr6:coauthVersionLast="47" xr6:coauthVersionMax="47" xr10:uidLastSave="{BA12071C-E5D7-4438-9963-CD3F3300AC5D}"/>
  <bookViews>
    <workbookView xWindow="57480" yWindow="-120" windowWidth="19440" windowHeight="10440" xr2:uid="{36F08AFC-28B4-4EF4-A23B-2D8F0C18A19D}"/>
  </bookViews>
  <sheets>
    <sheet name="User sheet" sheetId="2" r:id="rId1"/>
    <sheet name="dMEV database" sheetId="1" state="hidden" r:id="rId2"/>
    <sheet name="HN database" sheetId="4" state="hidden" r:id="rId3"/>
    <sheet name="Version control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J2" i="1" l="1"/>
  <c r="J73" i="1"/>
  <c r="J49" i="1"/>
  <c r="J9" i="1"/>
  <c r="J88" i="1"/>
  <c r="J80" i="1"/>
  <c r="J72" i="1"/>
  <c r="J62" i="1"/>
  <c r="J56" i="1"/>
  <c r="J48" i="1"/>
  <c r="J40" i="1"/>
  <c r="J32" i="1"/>
  <c r="J24" i="1"/>
  <c r="J16" i="1"/>
  <c r="J8" i="1"/>
  <c r="J89" i="1"/>
  <c r="J63" i="1"/>
  <c r="J41" i="1"/>
  <c r="J25" i="1"/>
  <c r="J87" i="1"/>
  <c r="J79" i="1"/>
  <c r="J71" i="1"/>
  <c r="J61" i="1"/>
  <c r="J55" i="1"/>
  <c r="J47" i="1"/>
  <c r="J39" i="1"/>
  <c r="J31" i="1"/>
  <c r="J23" i="1"/>
  <c r="J15" i="1"/>
  <c r="J7" i="1"/>
  <c r="J57" i="1"/>
  <c r="J17" i="1"/>
  <c r="J86" i="1"/>
  <c r="J78" i="1"/>
  <c r="J70" i="1"/>
  <c r="J60" i="1"/>
  <c r="J54" i="1"/>
  <c r="J46" i="1"/>
  <c r="J38" i="1"/>
  <c r="J30" i="1"/>
  <c r="J22" i="1"/>
  <c r="J14" i="1"/>
  <c r="J6" i="1"/>
  <c r="J33" i="1"/>
  <c r="J85" i="1"/>
  <c r="J77" i="1"/>
  <c r="J69" i="1"/>
  <c r="J59" i="1"/>
  <c r="J53" i="1"/>
  <c r="J45" i="1"/>
  <c r="J37" i="1"/>
  <c r="J29" i="1"/>
  <c r="J21" i="1"/>
  <c r="J13" i="1"/>
  <c r="J5" i="1"/>
  <c r="J81" i="1"/>
  <c r="J84" i="1"/>
  <c r="J76" i="1"/>
  <c r="J68" i="1"/>
  <c r="J52" i="1"/>
  <c r="J44" i="1"/>
  <c r="J36" i="1"/>
  <c r="J28" i="1"/>
  <c r="J20" i="1"/>
  <c r="J12" i="1"/>
  <c r="J4" i="1"/>
  <c r="J91" i="1"/>
  <c r="J83" i="1"/>
  <c r="J75" i="1"/>
  <c r="J67" i="1"/>
  <c r="J65" i="1"/>
  <c r="J51" i="1"/>
  <c r="J43" i="1"/>
  <c r="J35" i="1"/>
  <c r="J27" i="1"/>
  <c r="J19" i="1"/>
  <c r="J11" i="1"/>
  <c r="J3" i="1"/>
  <c r="J90" i="1"/>
  <c r="J82" i="1"/>
  <c r="J74" i="1"/>
  <c r="J66" i="1"/>
  <c r="J64" i="1"/>
  <c r="J58" i="1"/>
  <c r="J50" i="1"/>
  <c r="J42" i="1"/>
  <c r="J34" i="1"/>
  <c r="J26" i="1"/>
  <c r="J18" i="1"/>
  <c r="J10" i="1"/>
</calcChain>
</file>

<file path=xl/sharedStrings.xml><?xml version="1.0" encoding="utf-8"?>
<sst xmlns="http://schemas.openxmlformats.org/spreadsheetml/2006/main" count="511" uniqueCount="235">
  <si>
    <t>2014/Jun/18 12:30</t>
  </si>
  <si>
    <t>Greenwood Air Management Ltd</t>
  </si>
  <si>
    <t>Greenwood</t>
  </si>
  <si>
    <t>Unity CV100</t>
  </si>
  <si>
    <t>2008/Apr/19 11:37</t>
  </si>
  <si>
    <t>Helios Ventilation Systems Ltd</t>
  </si>
  <si>
    <t>Helios</t>
  </si>
  <si>
    <t>ELS-VE 60/30</t>
  </si>
  <si>
    <t>2008/Apr/19 11:38</t>
  </si>
  <si>
    <t>2008/Jul/09 18:59</t>
  </si>
  <si>
    <t>Vectaire Ltd</t>
  </si>
  <si>
    <t>Vectaire</t>
  </si>
  <si>
    <t>ESmile</t>
  </si>
  <si>
    <t>2008/Jul/09 18:57</t>
  </si>
  <si>
    <t>2009/Apr/24 18:31</t>
  </si>
  <si>
    <t>Johnson &amp; Starley Ltd</t>
  </si>
  <si>
    <t>Johnson &amp; Starley</t>
  </si>
  <si>
    <t>E1004</t>
  </si>
  <si>
    <t>2009/Apr/24 18:33</t>
  </si>
  <si>
    <t>2009/May/16 16:29</t>
  </si>
  <si>
    <t>Vent Axia Ltd</t>
  </si>
  <si>
    <t>Vent Axia</t>
  </si>
  <si>
    <t>Centra</t>
  </si>
  <si>
    <t>2009/May/16 16:30</t>
  </si>
  <si>
    <t>2009/Jun/25 18:09</t>
  </si>
  <si>
    <t>Quadra</t>
  </si>
  <si>
    <t>2009/Jun/25 18:10</t>
  </si>
  <si>
    <t>2015/Jun/15 12:00</t>
  </si>
  <si>
    <t>Titon Hardware Ltd</t>
  </si>
  <si>
    <t>Titon</t>
  </si>
  <si>
    <t>DX1 Q Plus</t>
  </si>
  <si>
    <t>2009/Aug/26 11:14</t>
  </si>
  <si>
    <t>Vortice Ltd</t>
  </si>
  <si>
    <t>Vortice</t>
  </si>
  <si>
    <t>Vort Notus</t>
  </si>
  <si>
    <t>2009/Aug/26 11:16</t>
  </si>
  <si>
    <t>Applied Energy Products Ltd</t>
  </si>
  <si>
    <t>Xpelair</t>
  </si>
  <si>
    <t>Premier Ultra CF20/40T CV</t>
  </si>
  <si>
    <t>2010/May/19 10:21</t>
  </si>
  <si>
    <t>The Nuaire Group</t>
  </si>
  <si>
    <t>Nuaire</t>
  </si>
  <si>
    <t>Genie-DCE</t>
  </si>
  <si>
    <t>2010/May/19 11:02</t>
  </si>
  <si>
    <t>Unity CV2GIP</t>
  </si>
  <si>
    <t>2011/Feb/22 17:30</t>
  </si>
  <si>
    <t>Ferrob Ltd</t>
  </si>
  <si>
    <t>Ferrob</t>
  </si>
  <si>
    <t>Infinity 100</t>
  </si>
  <si>
    <t>2011/Aug/23 19:07</t>
  </si>
  <si>
    <t>EnviroVent Ltd</t>
  </si>
  <si>
    <t>EnviroVent</t>
  </si>
  <si>
    <t>ECO dMEV</t>
  </si>
  <si>
    <t>2011/Aug/23 19:09</t>
  </si>
  <si>
    <t>2021/Feb/03 09:45</t>
  </si>
  <si>
    <t>Elegance EL 1003</t>
  </si>
  <si>
    <t>2012/Feb/27 12:03</t>
  </si>
  <si>
    <t>Soler &amp; Palau Ltd</t>
  </si>
  <si>
    <t>S &amp; P</t>
  </si>
  <si>
    <t>ECOAIR DESIGN ECOWATT</t>
  </si>
  <si>
    <t>2012/Feb/27 12:04</t>
  </si>
  <si>
    <t>2012/Sep/11 19:44</t>
  </si>
  <si>
    <t>Airflow Developments Ltd</t>
  </si>
  <si>
    <t>Airflow</t>
  </si>
  <si>
    <t>LOOVENT eco</t>
  </si>
  <si>
    <t>2013/Feb/21 08:38</t>
  </si>
  <si>
    <t>ELIX1003</t>
  </si>
  <si>
    <t>2013/Apr/24 09:30</t>
  </si>
  <si>
    <t>Filterless Extract Fan d-MEV</t>
  </si>
  <si>
    <t>2013/Apr/24 09:33</t>
  </si>
  <si>
    <t>Response dMEV</t>
  </si>
  <si>
    <t>2013/Apr/24 09:35</t>
  </si>
  <si>
    <t>2013/Aug/26 08:18</t>
  </si>
  <si>
    <t>DMEV</t>
  </si>
  <si>
    <t>DX 2 QP H</t>
  </si>
  <si>
    <t>2014/Feb/24 15:30</t>
  </si>
  <si>
    <t>Elta Fans Ltd</t>
  </si>
  <si>
    <t>Elta Fans</t>
  </si>
  <si>
    <t>MORI dMEV</t>
  </si>
  <si>
    <t>Issue A</t>
  </si>
  <si>
    <t>2014/Apr/08 16:00</t>
  </si>
  <si>
    <t>2014/Jul/14 14:00</t>
  </si>
  <si>
    <t>LUNOS Lüftungstechnik GmbH</t>
  </si>
  <si>
    <t>Lunos</t>
  </si>
  <si>
    <t>Silvento</t>
  </si>
  <si>
    <t>V 30/60</t>
  </si>
  <si>
    <t>RA 15-60 Einschub</t>
  </si>
  <si>
    <t>2014/Oct/09 12:30</t>
  </si>
  <si>
    <t>Hydor</t>
  </si>
  <si>
    <t>dMEV100</t>
  </si>
  <si>
    <t>Filterless Infinity Extract Fan d-MEV</t>
  </si>
  <si>
    <t>2015/Apr/15 13:27</t>
  </si>
  <si>
    <t>iCONstant</t>
  </si>
  <si>
    <t>Polypipe Ltd</t>
  </si>
  <si>
    <t>Polypipe Ventilation</t>
  </si>
  <si>
    <t>DME100C</t>
  </si>
  <si>
    <t>2015/Jun/02 10:27</t>
  </si>
  <si>
    <t>Solitude</t>
  </si>
  <si>
    <t>2015/Jul/16 10:25</t>
  </si>
  <si>
    <t>EL1003 PLUS</t>
  </si>
  <si>
    <t>2016/Jun/06 09:51</t>
  </si>
  <si>
    <t>ECO dMEV LC</t>
  </si>
  <si>
    <t>2016/Feb/18 13:51</t>
  </si>
  <si>
    <t>Issue B</t>
  </si>
  <si>
    <t>2016/May/18 17:39</t>
  </si>
  <si>
    <t>AD100D</t>
  </si>
  <si>
    <t>2016/Sep/22 13:25</t>
  </si>
  <si>
    <t>Redring Xpelair Group Ltd</t>
  </si>
  <si>
    <t>CV4S Simply Silent Contour CV Fan</t>
  </si>
  <si>
    <t>2017/Oct/13 09:45</t>
  </si>
  <si>
    <t>Zehnder Group UK Ltd</t>
  </si>
  <si>
    <t>Unity CV2CTA110</t>
  </si>
  <si>
    <t>Semi-Rigid</t>
  </si>
  <si>
    <t>Unity CV3</t>
  </si>
  <si>
    <t>2017/Nov/28 11:22</t>
  </si>
  <si>
    <t>NBR DMEV</t>
  </si>
  <si>
    <t>2018/Nov/26 12:11</t>
  </si>
  <si>
    <t>FAITH</t>
  </si>
  <si>
    <t>2018/Nov/26 12:07</t>
  </si>
  <si>
    <t>iSense</t>
  </si>
  <si>
    <t>2018/Nov/26 12:20</t>
  </si>
  <si>
    <t>Renson Fabrications Ltd</t>
  </si>
  <si>
    <t>Renson</t>
  </si>
  <si>
    <t>Waves</t>
  </si>
  <si>
    <t>Ultimate dMEV</t>
  </si>
  <si>
    <t>Ultimate dMEV H</t>
  </si>
  <si>
    <t>Ultimate dMEV HD</t>
  </si>
  <si>
    <t>2021/Sep/16 10:16</t>
  </si>
  <si>
    <t>NBR dMEV 100</t>
  </si>
  <si>
    <t>475142A</t>
  </si>
  <si>
    <t>2021/Sep/16 10:15</t>
  </si>
  <si>
    <t>NBR dMEV 100e</t>
  </si>
  <si>
    <t>2021/Sep/16 10:21</t>
  </si>
  <si>
    <t>NBR dMEV 100 HT</t>
  </si>
  <si>
    <t>473809A</t>
  </si>
  <si>
    <t>2021/Sep/16 10:13</t>
  </si>
  <si>
    <t>NBR dMEV 100e HT</t>
  </si>
  <si>
    <t>2021/Sep/16 10:12</t>
  </si>
  <si>
    <t>NBR dMEV 125</t>
  </si>
  <si>
    <t>2021/Sep/16 10:11</t>
  </si>
  <si>
    <t>NBR dMEV 125e</t>
  </si>
  <si>
    <t>2021/Sep/16 10:08</t>
  </si>
  <si>
    <t>NBR dMEV 125 HT</t>
  </si>
  <si>
    <t>2021/Sep/16 10:07</t>
  </si>
  <si>
    <t>NBR dMEV 125e HT</t>
  </si>
  <si>
    <t>2021/Apr/26 12:19</t>
  </si>
  <si>
    <t>Flakt Group</t>
  </si>
  <si>
    <t>EIS - DMEV</t>
  </si>
  <si>
    <t>EIS - DMEVX</t>
  </si>
  <si>
    <t>2021/Aug/16 15:23</t>
  </si>
  <si>
    <t>ELTA FANS</t>
  </si>
  <si>
    <t>Brookvent</t>
  </si>
  <si>
    <t>Airstream dMEV</t>
  </si>
  <si>
    <t>2021/Dec/01 14:30</t>
  </si>
  <si>
    <t>SILVENTO</t>
  </si>
  <si>
    <t>EC</t>
  </si>
  <si>
    <t>2022/Aug/16 15:35</t>
  </si>
  <si>
    <t>National Ventilation</t>
  </si>
  <si>
    <t>MON-DMEV100</t>
  </si>
  <si>
    <t>MON-DMEV100HT</t>
  </si>
  <si>
    <t>2023/Apr/18 14:06</t>
  </si>
  <si>
    <t>Aerauliqa srl</t>
  </si>
  <si>
    <t>Aerauliqa</t>
  </si>
  <si>
    <t>QDMEV100</t>
  </si>
  <si>
    <t>2023/Apr/18 11:10</t>
  </si>
  <si>
    <t>Lo-Carbon NBR dMEV C 100</t>
  </si>
  <si>
    <t>2023/Apr/18 11:12</t>
  </si>
  <si>
    <t>Lo-Carbon NBR dMEV C 100 HT</t>
  </si>
  <si>
    <t>2023/Apr/18 11:18</t>
  </si>
  <si>
    <t>Lo-Carbon NBR dMEV C 125</t>
  </si>
  <si>
    <t>2023/Apr/18 11:26</t>
  </si>
  <si>
    <t>Lo-Carbon NBR dMEV C 125 HT</t>
  </si>
  <si>
    <t>2023/May/30 16:45</t>
  </si>
  <si>
    <t>Monsoon Round dMEV 125 HST</t>
  </si>
  <si>
    <t>MON-DMEVR125HT</t>
  </si>
  <si>
    <t>2023/May/30 16:44</t>
  </si>
  <si>
    <t>Monsoon Round dMEV 125 STD</t>
  </si>
  <si>
    <t>MON-DMEVR125</t>
  </si>
  <si>
    <t>2023/May/30 16:43</t>
  </si>
  <si>
    <t>Monsoon Round dMEV 100 STD</t>
  </si>
  <si>
    <t>MON-DMEVR100</t>
  </si>
  <si>
    <t>Monsoon Round dMEV 100 HST</t>
  </si>
  <si>
    <t>MON-DMEVR100HT</t>
  </si>
  <si>
    <t>Column1</t>
  </si>
  <si>
    <t>Column2</t>
  </si>
  <si>
    <t>Column3</t>
  </si>
  <si>
    <t>Column4</t>
  </si>
  <si>
    <t>Brand Name</t>
  </si>
  <si>
    <t>Manufacturer</t>
  </si>
  <si>
    <t>Model Name</t>
  </si>
  <si>
    <t>Model Qualifier</t>
  </si>
  <si>
    <t>Version</t>
  </si>
  <si>
    <t>Date</t>
  </si>
  <si>
    <t>Notes</t>
  </si>
  <si>
    <t>Select</t>
  </si>
  <si>
    <t>SAP 2012 PCDB support tool</t>
  </si>
  <si>
    <t>Model Name + Model qualifier</t>
  </si>
  <si>
    <t>NA</t>
  </si>
  <si>
    <t>First issue</t>
  </si>
  <si>
    <t>dMEV</t>
  </si>
  <si>
    <t>Column5</t>
  </si>
  <si>
    <t>Lerwick District Heating</t>
  </si>
  <si>
    <t>Heat Network</t>
  </si>
  <si>
    <t>2022/Mar/29 15:32</t>
  </si>
  <si>
    <t>2022/Mar/29 15:31</t>
  </si>
  <si>
    <t>2022/Apr/08 14:10</t>
  </si>
  <si>
    <t>2022/Aug/22 09:53</t>
  </si>
  <si>
    <t>Unity CV2.1</t>
  </si>
  <si>
    <t>Unity CV2.1CTA110</t>
  </si>
  <si>
    <t>2023/Mar/09 17:46</t>
  </si>
  <si>
    <t>FAITH-PLUS</t>
  </si>
  <si>
    <t>2023/Mar/09 16:32</t>
  </si>
  <si>
    <t>ISENSE-PLUS</t>
  </si>
  <si>
    <t>2023/Apr/13 11:02</t>
  </si>
  <si>
    <t>Lo-Carbon Response 7 100 PRO (SAP 10)</t>
  </si>
  <si>
    <t>494144A</t>
  </si>
  <si>
    <t>2023/Apr/13 11:03</t>
  </si>
  <si>
    <t>Lo-Carbon NBR dMEV 100 (SAP 10)</t>
  </si>
  <si>
    <t>475142B</t>
  </si>
  <si>
    <t>2023/Apr/13 11:04</t>
  </si>
  <si>
    <t>Lo-Carbon NBR dMEV 100 HT (SAP 10)</t>
  </si>
  <si>
    <t>473809B</t>
  </si>
  <si>
    <t>2023/Apr/13 11:31</t>
  </si>
  <si>
    <t>Eco dMEV+</t>
  </si>
  <si>
    <t>2023/Apr/13 11:49</t>
  </si>
  <si>
    <t>Eco dMEV+ LC</t>
  </si>
  <si>
    <t>2023/May/30 16:48</t>
  </si>
  <si>
    <t>dMEV 100 STD Fan (SAP 10)</t>
  </si>
  <si>
    <t>MON-DMEV100A</t>
  </si>
  <si>
    <t>2023/May/30 16:47</t>
  </si>
  <si>
    <t>dMEV 100 HST Fan (SAP 10)</t>
  </si>
  <si>
    <t>MON-DMEV100HTA</t>
  </si>
  <si>
    <t>Column6</t>
  </si>
  <si>
    <t>This support tool is to show products that are valid in SAP/RdSAP 2012 software, and are no longer present in SAP/RdSAP 10 software. As the products were listed in PCDB 2012 are still valid for SAP 2012 assessments.</t>
  </si>
  <si>
    <t>Manufacturer + Model Name + Model qualifier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</si>
</sst>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Unicode MS"/>
    </font>
    <font>
      <b/>
      <u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0" fillId="3" borderId="0" xfId="0" applyFill="1" applyAlignment="1" applyProtection="1">
      <alignment horizontal="right"/>
      <protection locked="0"/>
    </xf>
    <xf numFmtId="14" fontId="0" fillId="0" borderId="0" xfId="0" applyNumberFormat="1"/>
    <xf numFmtId="0" fontId="2" fillId="0" borderId="2" xfId="0" applyFont="1" applyBorder="1"/>
    <xf numFmtId="0" fontId="4" fillId="0" borderId="0" xfId="0" applyFont="1"/>
    <xf numFmtId="0" fontId="0" fillId="0" borderId="0" xfId="0" applyAlignment="1">
      <alignment horizontal="left" wrapText="1"/>
    </xf>
  </cellXfs>
  <cellStyles count="1">
    <cellStyle name="Normal" xfId="0" builtinId="0"/>
  </cellStyles>
  <dxfs count="5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Unicode MS"/>
        <scheme val="none"/>
      </font>
      <alignment horizontal="general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Unicode MS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28509F-258E-47B4-91D7-BE8A29A0226A}" name="Table1" displayName="Table1" ref="A1:J91" totalsRowShown="0">
  <autoFilter ref="A1:J91" xr:uid="{C228509F-258E-47B4-91D7-BE8A29A0226A}"/>
  <tableColumns count="10">
    <tableColumn id="1" xr3:uid="{A4A56476-7108-4872-8FBD-F662346236CB}" name="Column1" dataDxfId="4"/>
    <tableColumn id="2" xr3:uid="{AA016A14-0154-41B6-AC7B-7435E8765DDE}" name="Column2"/>
    <tableColumn id="3" xr3:uid="{930AC218-06EF-4242-A5FC-817966FED470}" name="Column3"/>
    <tableColumn id="4" xr3:uid="{9F04E673-B4EF-41E7-A1D8-0CF8236EDE8E}" name="Column4"/>
    <tableColumn id="5" xr3:uid="{B19E8C4B-50AC-4917-89F9-3438A13BA573}" name="Manufacturer"/>
    <tableColumn id="6" xr3:uid="{A5F55268-0A2E-4400-A5A4-604D1603B0A9}" name="Brand Name"/>
    <tableColumn id="7" xr3:uid="{006965F4-0440-47AF-A93A-25E3E507040B}" name="Model Name"/>
    <tableColumn id="8" xr3:uid="{A36B74E1-85E4-4E7D-AFF7-7B3F749B8523}" name="Model Qualifier"/>
    <tableColumn id="38" xr3:uid="{7C95A5C0-F37F-48D2-8885-B5FD9C63BD88}" name="Column5" dataDxfId="0">
      <calculatedColumnFormula>Table1[[#This Row],[Manufacturer]]&amp;"-"&amp;Table1[[#This Row],[Model Name]]&amp;" "&amp;Table1[[#This Row],[Model Qualifier]]</calculatedColumnFormula>
    </tableColumn>
    <tableColumn id="9" xr3:uid="{5F926D29-9BA5-48C6-9E32-E1BD611D96DE}" name="Column6" dataDxfId="3">
      <calculatedColumnFormula>IF(ISNUMBER(MATCH(Table1[[#This Row],[Column5]], Table2[Column5], 0)), "Exists", "Doesn't Exist")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C3C1F76-90A7-401A-A398-8AD7F72A9CDE}" name="Table2" displayName="Table2" ref="M1:U25" totalsRowShown="0">
  <autoFilter ref="M1:U25" xr:uid="{AC3C1F76-90A7-401A-A398-8AD7F72A9CDE}"/>
  <tableColumns count="9">
    <tableColumn id="1" xr3:uid="{942440E3-8967-497A-BB82-0D5B0694FF1C}" name="Column1" dataDxfId="2"/>
    <tableColumn id="2" xr3:uid="{2C86B6A4-6C4C-481A-BD75-D985F20EBE63}" name="Column2"/>
    <tableColumn id="3" xr3:uid="{6430919E-608D-42D3-8468-CBE49D4B57F0}" name="Column3"/>
    <tableColumn id="4" xr3:uid="{6A8629C0-AEB8-4757-8980-C6FB7C2CE5DF}" name="Column4"/>
    <tableColumn id="5" xr3:uid="{36B9B815-7323-41FE-BDED-4B08E031B34A}" name="Manufacturer"/>
    <tableColumn id="6" xr3:uid="{B45540B3-E368-4F47-B60D-3C59668D1EAA}" name="Brand Name"/>
    <tableColumn id="7" xr3:uid="{A3F9109E-4CA8-41C8-B0B1-6CB4BA49BF1F}" name="Model Name"/>
    <tableColumn id="8" xr3:uid="{C02E74C1-A2EA-4B8D-A963-0D6F9A2AA432}" name="Model Qualifier"/>
    <tableColumn id="10" xr3:uid="{59EA7F38-4342-4A79-9FCA-562A00DB0343}" name="Column5" dataDxfId="1">
      <calculatedColumnFormula>Table2[[#This Row],[Model Name]]&amp;" "&amp;Table2[[#This Row],[Model Qualifier]]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39A4B-6924-4F68-96E0-05F387441C3B}">
  <dimension ref="A1:C6"/>
  <sheetViews>
    <sheetView showGridLines="0" tabSelected="1" workbookViewId="0">
      <selection activeCell="C4" sqref="C4"/>
    </sheetView>
  </sheetViews>
  <sheetFormatPr defaultRowHeight="12.75" x14ac:dyDescent="0.35"/>
  <cols>
    <col min="1" max="1" width="19.33203125" customWidth="1"/>
    <col min="2" max="2" width="15.265625" customWidth="1"/>
    <col min="3" max="3" width="44.796875" bestFit="1" customWidth="1"/>
    <col min="4" max="4" width="9.06640625" customWidth="1"/>
  </cols>
  <sheetData>
    <row r="1" spans="1:3" ht="13.15" x14ac:dyDescent="0.4">
      <c r="A1" s="7" t="s">
        <v>195</v>
      </c>
    </row>
    <row r="2" spans="1:3" ht="39" customHeight="1" x14ac:dyDescent="0.35">
      <c r="A2" s="8" t="s">
        <v>233</v>
      </c>
      <c r="B2" s="8"/>
      <c r="C2" s="8"/>
    </row>
    <row r="3" spans="1:3" ht="13.15" x14ac:dyDescent="0.4">
      <c r="B3" s="2"/>
    </row>
    <row r="4" spans="1:3" ht="39.4" x14ac:dyDescent="0.4">
      <c r="A4" s="2" t="s">
        <v>199</v>
      </c>
      <c r="B4" s="3" t="s">
        <v>234</v>
      </c>
      <c r="C4" s="4" t="s">
        <v>194</v>
      </c>
    </row>
    <row r="6" spans="1:3" ht="26.25" x14ac:dyDescent="0.4">
      <c r="A6" s="2" t="s">
        <v>202</v>
      </c>
      <c r="B6" s="3" t="s">
        <v>196</v>
      </c>
      <c r="C6" s="4" t="s">
        <v>194</v>
      </c>
    </row>
  </sheetData>
  <sheetProtection algorithmName="SHA-512" hashValue="fuQ0Eof7dl94Qgxmzh9dwcnJiNPArRaSX4yAd2C0WuKi0R3oy/htf/HDc8Q8Z5MjyLEokKtqPlA3lh7/J6vbcQ==" saltValue="2utNDKl5TpxaZIUM4Gv3Cg==" spinCount="100000" sheet="1" objects="1" scenarios="1"/>
  <mergeCells count="1">
    <mergeCell ref="A2:C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CA393FB-A24C-441B-BBF4-B9B50C69929C}">
          <x14:formula1>
            <xm:f>'HN database'!$C$2:$C$3</xm:f>
          </x14:formula1>
          <xm:sqref>C6</xm:sqref>
        </x14:dataValidation>
        <x14:dataValidation type="list" allowBlank="1" showInputMessage="1" showErrorMessage="1" xr:uid="{F01529F9-2D72-40F5-B7B9-CEDBB07FFD98}">
          <x14:formula1>
            <xm:f>'dMEV database'!$I$2:$I$91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CFF93-67FC-423D-B882-FBFFC96AEA60}">
  <dimension ref="A1:U91"/>
  <sheetViews>
    <sheetView zoomScale="55" zoomScaleNormal="55" workbookViewId="0">
      <selection activeCell="I2" sqref="I2"/>
    </sheetView>
  </sheetViews>
  <sheetFormatPr defaultRowHeight="12.75" x14ac:dyDescent="0.35"/>
  <cols>
    <col min="1" max="4" width="11" customWidth="1"/>
    <col min="5" max="5" width="29.6640625" bestFit="1" customWidth="1"/>
    <col min="6" max="6" width="18.19921875" bestFit="1" customWidth="1"/>
    <col min="7" max="7" width="32.6640625" bestFit="1" customWidth="1"/>
    <col min="8" max="8" width="11" customWidth="1"/>
    <col min="9" max="9" width="52.9296875" bestFit="1" customWidth="1"/>
    <col min="10" max="10" width="14.86328125" bestFit="1" customWidth="1"/>
    <col min="11" max="11" width="9.06640625" customWidth="1"/>
    <col min="12" max="12" width="11.59765625" customWidth="1"/>
    <col min="13" max="15" width="11.86328125" customWidth="1"/>
    <col min="16" max="16" width="19.19921875" bestFit="1" customWidth="1"/>
    <col min="17" max="17" width="11.86328125" customWidth="1"/>
    <col min="18" max="18" width="35.6640625" bestFit="1" customWidth="1"/>
    <col min="19" max="19" width="11.86328125" customWidth="1"/>
    <col min="20" max="20" width="44.796875" bestFit="1" customWidth="1"/>
    <col min="21" max="21" width="14.86328125" bestFit="1" customWidth="1"/>
  </cols>
  <sheetData>
    <row r="1" spans="1:21" x14ac:dyDescent="0.35">
      <c r="A1" s="1" t="s">
        <v>183</v>
      </c>
      <c r="B1" t="s">
        <v>184</v>
      </c>
      <c r="C1" t="s">
        <v>185</v>
      </c>
      <c r="D1" t="s">
        <v>186</v>
      </c>
      <c r="E1" t="s">
        <v>188</v>
      </c>
      <c r="F1" t="s">
        <v>187</v>
      </c>
      <c r="G1" t="s">
        <v>189</v>
      </c>
      <c r="H1" t="s">
        <v>190</v>
      </c>
      <c r="I1" t="s">
        <v>200</v>
      </c>
      <c r="J1" t="s">
        <v>232</v>
      </c>
      <c r="M1" s="1" t="s">
        <v>183</v>
      </c>
      <c r="N1" t="s">
        <v>184</v>
      </c>
      <c r="O1" t="s">
        <v>185</v>
      </c>
      <c r="P1" t="s">
        <v>186</v>
      </c>
      <c r="Q1" t="s">
        <v>188</v>
      </c>
      <c r="R1" t="s">
        <v>187</v>
      </c>
      <c r="S1" t="s">
        <v>189</v>
      </c>
      <c r="T1" t="s">
        <v>190</v>
      </c>
      <c r="U1" t="s">
        <v>200</v>
      </c>
    </row>
    <row r="2" spans="1:21" x14ac:dyDescent="0.35">
      <c r="A2" s="1" t="s">
        <v>197</v>
      </c>
      <c r="E2" t="s">
        <v>194</v>
      </c>
      <c r="F2" t="s">
        <v>194</v>
      </c>
      <c r="I2" t="s">
        <v>194</v>
      </c>
      <c r="J2" t="str">
        <f>IF(ISNUMBER(MATCH(Table1[[#This Row],[Column5]], Table2[Column5], 0)), "Exists", "Doesn't Exist")</f>
        <v>Doesn't Exist</v>
      </c>
      <c r="M2" s="1">
        <v>500755</v>
      </c>
      <c r="N2">
        <v>20007</v>
      </c>
      <c r="O2">
        <v>0</v>
      </c>
      <c r="P2" t="s">
        <v>203</v>
      </c>
      <c r="Q2" t="s">
        <v>28</v>
      </c>
      <c r="R2" t="s">
        <v>29</v>
      </c>
      <c r="S2" t="s">
        <v>124</v>
      </c>
      <c r="U2" t="str">
        <f>Table2[[#This Row],[Model Name]]&amp;" "&amp;Table2[[#This Row],[Model Qualifier]]</f>
        <v xml:space="preserve">Ultimate dMEV </v>
      </c>
    </row>
    <row r="3" spans="1:21" x14ac:dyDescent="0.35">
      <c r="A3" s="1">
        <v>500017</v>
      </c>
      <c r="B3">
        <v>20004</v>
      </c>
      <c r="C3">
        <v>0</v>
      </c>
      <c r="D3" t="s">
        <v>0</v>
      </c>
      <c r="E3" t="s">
        <v>1</v>
      </c>
      <c r="F3" t="s">
        <v>2</v>
      </c>
      <c r="G3" t="s">
        <v>3</v>
      </c>
      <c r="I3" t="str">
        <f>Table1[[#This Row],[Manufacturer]]&amp;"-"&amp;Table1[[#This Row],[Model Name]]&amp;" "&amp;Table1[[#This Row],[Model Qualifier]]</f>
        <v xml:space="preserve">Greenwood Air Management Ltd-Unity CV100 </v>
      </c>
      <c r="J3" t="str">
        <f>IF(ISNUMBER(MATCH(Table1[[#This Row],[Column5]], Table2[Column5], 0)), "Exists", "Doesn't Exist")</f>
        <v>Doesn't Exist</v>
      </c>
      <c r="M3" s="1">
        <v>500756</v>
      </c>
      <c r="N3">
        <v>20007</v>
      </c>
      <c r="O3">
        <v>0</v>
      </c>
      <c r="P3" t="s">
        <v>203</v>
      </c>
      <c r="Q3" t="s">
        <v>28</v>
      </c>
      <c r="R3" t="s">
        <v>29</v>
      </c>
      <c r="S3" t="s">
        <v>125</v>
      </c>
      <c r="U3" t="str">
        <f>Table2[[#This Row],[Model Name]]&amp;" "&amp;Table2[[#This Row],[Model Qualifier]]</f>
        <v xml:space="preserve">Ultimate dMEV H </v>
      </c>
    </row>
    <row r="4" spans="1:21" x14ac:dyDescent="0.35">
      <c r="A4" s="1">
        <v>500018</v>
      </c>
      <c r="B4">
        <v>20004</v>
      </c>
      <c r="C4">
        <v>0</v>
      </c>
      <c r="D4" t="s">
        <v>0</v>
      </c>
      <c r="E4" t="s">
        <v>1</v>
      </c>
      <c r="F4" t="s">
        <v>2</v>
      </c>
      <c r="G4" t="s">
        <v>3</v>
      </c>
      <c r="I4" t="str">
        <f>Table1[[#This Row],[Manufacturer]]&amp;"-"&amp;Table1[[#This Row],[Model Name]]&amp;" "&amp;Table1[[#This Row],[Model Qualifier]]</f>
        <v xml:space="preserve">Greenwood Air Management Ltd-Unity CV100 </v>
      </c>
      <c r="J4" t="str">
        <f>IF(ISNUMBER(MATCH(Table1[[#This Row],[Column5]], Table2[Column5], 0)), "Exists", "Doesn't Exist")</f>
        <v>Doesn't Exist</v>
      </c>
      <c r="M4" s="1">
        <v>500757</v>
      </c>
      <c r="N4">
        <v>20007</v>
      </c>
      <c r="O4">
        <v>0</v>
      </c>
      <c r="P4" t="s">
        <v>204</v>
      </c>
      <c r="Q4" t="s">
        <v>28</v>
      </c>
      <c r="R4" t="s">
        <v>29</v>
      </c>
      <c r="S4" t="s">
        <v>126</v>
      </c>
      <c r="U4" t="str">
        <f>Table2[[#This Row],[Model Name]]&amp;" "&amp;Table2[[#This Row],[Model Qualifier]]</f>
        <v xml:space="preserve">Ultimate dMEV HD </v>
      </c>
    </row>
    <row r="5" spans="1:21" x14ac:dyDescent="0.35">
      <c r="A5" s="1">
        <v>500045</v>
      </c>
      <c r="B5">
        <v>20015</v>
      </c>
      <c r="C5">
        <v>0</v>
      </c>
      <c r="D5" t="s">
        <v>4</v>
      </c>
      <c r="E5" t="s">
        <v>5</v>
      </c>
      <c r="F5" t="s">
        <v>6</v>
      </c>
      <c r="G5" t="s">
        <v>7</v>
      </c>
      <c r="I5" t="str">
        <f>Table1[[#This Row],[Manufacturer]]&amp;"-"&amp;Table1[[#This Row],[Model Name]]&amp;" "&amp;Table1[[#This Row],[Model Qualifier]]</f>
        <v xml:space="preserve">Helios Ventilation Systems Ltd-ELS-VE 60/30 </v>
      </c>
      <c r="J5" t="str">
        <f>IF(ISNUMBER(MATCH(Table1[[#This Row],[Column5]], Table2[Column5], 0)), "Exists", "Doesn't Exist")</f>
        <v>Doesn't Exist</v>
      </c>
      <c r="M5" s="1">
        <v>500769</v>
      </c>
      <c r="N5">
        <v>20004</v>
      </c>
      <c r="O5">
        <v>0</v>
      </c>
      <c r="P5" t="s">
        <v>205</v>
      </c>
      <c r="Q5" t="s">
        <v>110</v>
      </c>
      <c r="R5" t="s">
        <v>2</v>
      </c>
      <c r="S5" t="s">
        <v>113</v>
      </c>
      <c r="U5" t="str">
        <f>Table2[[#This Row],[Model Name]]&amp;" "&amp;Table2[[#This Row],[Model Qualifier]]</f>
        <v xml:space="preserve">Unity CV3 </v>
      </c>
    </row>
    <row r="6" spans="1:21" x14ac:dyDescent="0.35">
      <c r="A6" s="1">
        <v>500046</v>
      </c>
      <c r="B6">
        <v>20015</v>
      </c>
      <c r="C6">
        <v>0</v>
      </c>
      <c r="D6" t="s">
        <v>8</v>
      </c>
      <c r="E6" t="s">
        <v>5</v>
      </c>
      <c r="F6" t="s">
        <v>6</v>
      </c>
      <c r="G6" t="s">
        <v>7</v>
      </c>
      <c r="I6" t="str">
        <f>Table1[[#This Row],[Manufacturer]]&amp;"-"&amp;Table1[[#This Row],[Model Name]]&amp;" "&amp;Table1[[#This Row],[Model Qualifier]]</f>
        <v xml:space="preserve">Helios Ventilation Systems Ltd-ELS-VE 60/30 </v>
      </c>
      <c r="J6" t="str">
        <f>IF(ISNUMBER(MATCH(Table1[[#This Row],[Column5]], Table2[Column5], 0)), "Exists", "Doesn't Exist")</f>
        <v>Doesn't Exist</v>
      </c>
      <c r="M6" s="1">
        <v>500776</v>
      </c>
      <c r="N6">
        <v>20002</v>
      </c>
      <c r="O6">
        <v>0</v>
      </c>
      <c r="P6" t="s">
        <v>164</v>
      </c>
      <c r="Q6" t="s">
        <v>20</v>
      </c>
      <c r="R6" t="s">
        <v>21</v>
      </c>
      <c r="S6" t="s">
        <v>165</v>
      </c>
      <c r="T6">
        <v>498095</v>
      </c>
      <c r="U6" t="str">
        <f>Table2[[#This Row],[Model Name]]&amp;" "&amp;Table2[[#This Row],[Model Qualifier]]</f>
        <v>Lo-Carbon NBR dMEV C 100 498095</v>
      </c>
    </row>
    <row r="7" spans="1:21" x14ac:dyDescent="0.35">
      <c r="A7" s="1">
        <v>500057</v>
      </c>
      <c r="B7">
        <v>20011</v>
      </c>
      <c r="C7">
        <v>0</v>
      </c>
      <c r="D7" t="s">
        <v>9</v>
      </c>
      <c r="E7" t="s">
        <v>10</v>
      </c>
      <c r="F7" t="s">
        <v>11</v>
      </c>
      <c r="G7" t="s">
        <v>12</v>
      </c>
      <c r="I7" t="str">
        <f>Table1[[#This Row],[Manufacturer]]&amp;"-"&amp;Table1[[#This Row],[Model Name]]&amp;" "&amp;Table1[[#This Row],[Model Qualifier]]</f>
        <v xml:space="preserve">Vectaire Ltd-ESmile </v>
      </c>
      <c r="J7" t="str">
        <f>IF(ISNUMBER(MATCH(Table1[[#This Row],[Column5]], Table2[Column5], 0)), "Exists", "Doesn't Exist")</f>
        <v>Doesn't Exist</v>
      </c>
      <c r="M7" s="1">
        <v>500777</v>
      </c>
      <c r="N7">
        <v>20002</v>
      </c>
      <c r="O7">
        <v>0</v>
      </c>
      <c r="P7" t="s">
        <v>166</v>
      </c>
      <c r="Q7" t="s">
        <v>20</v>
      </c>
      <c r="R7" t="s">
        <v>21</v>
      </c>
      <c r="S7" t="s">
        <v>167</v>
      </c>
      <c r="T7">
        <v>498096</v>
      </c>
      <c r="U7" t="str">
        <f>Table2[[#This Row],[Model Name]]&amp;" "&amp;Table2[[#This Row],[Model Qualifier]]</f>
        <v>Lo-Carbon NBR dMEV C 100 HT 498096</v>
      </c>
    </row>
    <row r="8" spans="1:21" x14ac:dyDescent="0.35">
      <c r="A8" s="1">
        <v>500058</v>
      </c>
      <c r="B8">
        <v>20011</v>
      </c>
      <c r="C8">
        <v>0</v>
      </c>
      <c r="D8" t="s">
        <v>13</v>
      </c>
      <c r="E8" t="s">
        <v>10</v>
      </c>
      <c r="F8" t="s">
        <v>11</v>
      </c>
      <c r="G8" t="s">
        <v>12</v>
      </c>
      <c r="I8" t="str">
        <f>Table1[[#This Row],[Manufacturer]]&amp;"-"&amp;Table1[[#This Row],[Model Name]]&amp;" "&amp;Table1[[#This Row],[Model Qualifier]]</f>
        <v xml:space="preserve">Vectaire Ltd-ESmile </v>
      </c>
      <c r="J8" t="str">
        <f>IF(ISNUMBER(MATCH(Table1[[#This Row],[Column5]], Table2[Column5], 0)), "Exists", "Doesn't Exist")</f>
        <v>Doesn't Exist</v>
      </c>
      <c r="M8" s="1">
        <v>500778</v>
      </c>
      <c r="N8">
        <v>20002</v>
      </c>
      <c r="O8">
        <v>0</v>
      </c>
      <c r="P8" t="s">
        <v>168</v>
      </c>
      <c r="Q8" t="s">
        <v>20</v>
      </c>
      <c r="R8" t="s">
        <v>21</v>
      </c>
      <c r="S8" t="s">
        <v>169</v>
      </c>
      <c r="T8">
        <v>498097</v>
      </c>
      <c r="U8" t="str">
        <f>Table2[[#This Row],[Model Name]]&amp;" "&amp;Table2[[#This Row],[Model Qualifier]]</f>
        <v>Lo-Carbon NBR dMEV C 125 498097</v>
      </c>
    </row>
    <row r="9" spans="1:21" x14ac:dyDescent="0.35">
      <c r="A9" s="1">
        <v>500111</v>
      </c>
      <c r="B9">
        <v>20013</v>
      </c>
      <c r="C9">
        <v>0</v>
      </c>
      <c r="D9" t="s">
        <v>14</v>
      </c>
      <c r="E9" t="s">
        <v>15</v>
      </c>
      <c r="F9" t="s">
        <v>16</v>
      </c>
      <c r="G9" t="s">
        <v>17</v>
      </c>
      <c r="I9" t="str">
        <f>Table1[[#This Row],[Manufacturer]]&amp;"-"&amp;Table1[[#This Row],[Model Name]]&amp;" "&amp;Table1[[#This Row],[Model Qualifier]]</f>
        <v xml:space="preserve">Johnson &amp; Starley Ltd-E1004 </v>
      </c>
      <c r="J9" t="str">
        <f>IF(ISNUMBER(MATCH(Table1[[#This Row],[Column5]], Table2[Column5], 0)), "Exists", "Doesn't Exist")</f>
        <v>Doesn't Exist</v>
      </c>
      <c r="M9" s="1">
        <v>500779</v>
      </c>
      <c r="N9">
        <v>20002</v>
      </c>
      <c r="O9">
        <v>0</v>
      </c>
      <c r="P9" t="s">
        <v>170</v>
      </c>
      <c r="Q9" t="s">
        <v>20</v>
      </c>
      <c r="R9" t="s">
        <v>21</v>
      </c>
      <c r="S9" t="s">
        <v>171</v>
      </c>
      <c r="T9">
        <v>498098</v>
      </c>
      <c r="U9" t="str">
        <f>Table2[[#This Row],[Model Name]]&amp;" "&amp;Table2[[#This Row],[Model Qualifier]]</f>
        <v>Lo-Carbon NBR dMEV C 125 HT 498098</v>
      </c>
    </row>
    <row r="10" spans="1:21" x14ac:dyDescent="0.35">
      <c r="A10" s="1">
        <v>500112</v>
      </c>
      <c r="B10">
        <v>20013</v>
      </c>
      <c r="C10">
        <v>0</v>
      </c>
      <c r="D10" t="s">
        <v>18</v>
      </c>
      <c r="E10" t="s">
        <v>15</v>
      </c>
      <c r="F10" t="s">
        <v>16</v>
      </c>
      <c r="G10" t="s">
        <v>17</v>
      </c>
      <c r="I10" t="str">
        <f>Table1[[#This Row],[Manufacturer]]&amp;"-"&amp;Table1[[#This Row],[Model Name]]&amp;" "&amp;Table1[[#This Row],[Model Qualifier]]</f>
        <v xml:space="preserve">Johnson &amp; Starley Ltd-E1004 </v>
      </c>
      <c r="J10" t="str">
        <f>IF(ISNUMBER(MATCH(Table1[[#This Row],[Column5]], Table2[Column5], 0)), "Exists", "Doesn't Exist")</f>
        <v>Doesn't Exist</v>
      </c>
      <c r="M10" s="1">
        <v>500787</v>
      </c>
      <c r="N10">
        <v>20004</v>
      </c>
      <c r="O10">
        <v>0</v>
      </c>
      <c r="P10" t="s">
        <v>206</v>
      </c>
      <c r="Q10" t="s">
        <v>110</v>
      </c>
      <c r="R10" t="s">
        <v>2</v>
      </c>
      <c r="S10" t="s">
        <v>207</v>
      </c>
      <c r="U10" t="str">
        <f>Table2[[#This Row],[Model Name]]&amp;" "&amp;Table2[[#This Row],[Model Qualifier]]</f>
        <v xml:space="preserve">Unity CV2.1 </v>
      </c>
    </row>
    <row r="11" spans="1:21" x14ac:dyDescent="0.35">
      <c r="A11" s="1">
        <v>500115</v>
      </c>
      <c r="B11">
        <v>20002</v>
      </c>
      <c r="C11">
        <v>0</v>
      </c>
      <c r="D11" t="s">
        <v>19</v>
      </c>
      <c r="E11" t="s">
        <v>20</v>
      </c>
      <c r="F11" t="s">
        <v>21</v>
      </c>
      <c r="G11" t="s">
        <v>22</v>
      </c>
      <c r="I11" t="str">
        <f>Table1[[#This Row],[Manufacturer]]&amp;"-"&amp;Table1[[#This Row],[Model Name]]&amp;" "&amp;Table1[[#This Row],[Model Qualifier]]</f>
        <v xml:space="preserve">Vent Axia Ltd-Centra </v>
      </c>
      <c r="J11" t="str">
        <f>IF(ISNUMBER(MATCH(Table1[[#This Row],[Column5]], Table2[Column5], 0)), "Exists", "Doesn't Exist")</f>
        <v>Doesn't Exist</v>
      </c>
      <c r="M11" s="1">
        <v>500788</v>
      </c>
      <c r="N11">
        <v>20004</v>
      </c>
      <c r="O11">
        <v>0</v>
      </c>
      <c r="P11" t="s">
        <v>206</v>
      </c>
      <c r="Q11" t="s">
        <v>110</v>
      </c>
      <c r="R11" t="s">
        <v>2</v>
      </c>
      <c r="S11" t="s">
        <v>208</v>
      </c>
      <c r="T11" t="s">
        <v>112</v>
      </c>
      <c r="U11" t="str">
        <f>Table2[[#This Row],[Model Name]]&amp;" "&amp;Table2[[#This Row],[Model Qualifier]]</f>
        <v>Unity CV2.1CTA110 Semi-Rigid</v>
      </c>
    </row>
    <row r="12" spans="1:21" x14ac:dyDescent="0.35">
      <c r="A12" s="1">
        <v>500116</v>
      </c>
      <c r="B12">
        <v>20002</v>
      </c>
      <c r="C12">
        <v>0</v>
      </c>
      <c r="D12" t="s">
        <v>23</v>
      </c>
      <c r="E12" t="s">
        <v>20</v>
      </c>
      <c r="F12" t="s">
        <v>21</v>
      </c>
      <c r="G12" t="s">
        <v>22</v>
      </c>
      <c r="I12" t="str">
        <f>Table1[[#This Row],[Manufacturer]]&amp;"-"&amp;Table1[[#This Row],[Model Name]]&amp;" "&amp;Table1[[#This Row],[Model Qualifier]]</f>
        <v xml:space="preserve">Vent Axia Ltd-Centra </v>
      </c>
      <c r="J12" t="str">
        <f>IF(ISNUMBER(MATCH(Table1[[#This Row],[Column5]], Table2[Column5], 0)), "Exists", "Doesn't Exist")</f>
        <v>Doesn't Exist</v>
      </c>
      <c r="M12" s="1">
        <v>500805</v>
      </c>
      <c r="N12">
        <v>20003</v>
      </c>
      <c r="O12">
        <v>0</v>
      </c>
      <c r="P12" t="s">
        <v>209</v>
      </c>
      <c r="Q12" t="s">
        <v>40</v>
      </c>
      <c r="R12" t="s">
        <v>41</v>
      </c>
      <c r="S12" t="s">
        <v>210</v>
      </c>
      <c r="U12" t="str">
        <f>Table2[[#This Row],[Model Name]]&amp;" "&amp;Table2[[#This Row],[Model Qualifier]]</f>
        <v xml:space="preserve">FAITH-PLUS </v>
      </c>
    </row>
    <row r="13" spans="1:21" x14ac:dyDescent="0.35">
      <c r="A13" s="1">
        <v>500120</v>
      </c>
      <c r="B13">
        <v>20002</v>
      </c>
      <c r="C13">
        <v>0</v>
      </c>
      <c r="D13" t="s">
        <v>24</v>
      </c>
      <c r="E13" t="s">
        <v>20</v>
      </c>
      <c r="F13" t="s">
        <v>21</v>
      </c>
      <c r="G13" t="s">
        <v>25</v>
      </c>
      <c r="I13" t="str">
        <f>Table1[[#This Row],[Manufacturer]]&amp;"-"&amp;Table1[[#This Row],[Model Name]]&amp;" "&amp;Table1[[#This Row],[Model Qualifier]]</f>
        <v xml:space="preserve">Vent Axia Ltd-Quadra </v>
      </c>
      <c r="J13" t="str">
        <f>IF(ISNUMBER(MATCH(Table1[[#This Row],[Column5]], Table2[Column5], 0)), "Exists", "Doesn't Exist")</f>
        <v>Doesn't Exist</v>
      </c>
      <c r="M13" s="1">
        <v>500806</v>
      </c>
      <c r="N13">
        <v>20003</v>
      </c>
      <c r="O13">
        <v>0</v>
      </c>
      <c r="P13" t="s">
        <v>211</v>
      </c>
      <c r="Q13" t="s">
        <v>40</v>
      </c>
      <c r="R13" t="s">
        <v>41</v>
      </c>
      <c r="S13" t="s">
        <v>212</v>
      </c>
      <c r="U13" t="str">
        <f>Table2[[#This Row],[Model Name]]&amp;" "&amp;Table2[[#This Row],[Model Qualifier]]</f>
        <v xml:space="preserve">ISENSE-PLUS </v>
      </c>
    </row>
    <row r="14" spans="1:21" x14ac:dyDescent="0.35">
      <c r="A14" s="1">
        <v>500121</v>
      </c>
      <c r="B14">
        <v>20002</v>
      </c>
      <c r="C14">
        <v>0</v>
      </c>
      <c r="D14" t="s">
        <v>26</v>
      </c>
      <c r="E14" t="s">
        <v>20</v>
      </c>
      <c r="F14" t="s">
        <v>21</v>
      </c>
      <c r="G14" t="s">
        <v>25</v>
      </c>
      <c r="I14" t="str">
        <f>Table1[[#This Row],[Manufacturer]]&amp;"-"&amp;Table1[[#This Row],[Model Name]]&amp;" "&amp;Table1[[#This Row],[Model Qualifier]]</f>
        <v xml:space="preserve">Vent Axia Ltd-Quadra </v>
      </c>
      <c r="J14" t="str">
        <f>IF(ISNUMBER(MATCH(Table1[[#This Row],[Column5]], Table2[Column5], 0)), "Exists", "Doesn't Exist")</f>
        <v>Doesn't Exist</v>
      </c>
      <c r="M14" s="1">
        <v>500814</v>
      </c>
      <c r="N14">
        <v>20002</v>
      </c>
      <c r="O14">
        <v>0</v>
      </c>
      <c r="P14" t="s">
        <v>213</v>
      </c>
      <c r="Q14" t="s">
        <v>20</v>
      </c>
      <c r="R14" t="s">
        <v>21</v>
      </c>
      <c r="S14" t="s">
        <v>214</v>
      </c>
      <c r="T14" t="s">
        <v>215</v>
      </c>
      <c r="U14" t="str">
        <f>Table2[[#This Row],[Model Name]]&amp;" "&amp;Table2[[#This Row],[Model Qualifier]]</f>
        <v>Lo-Carbon Response 7 100 PRO (SAP 10) 494144A</v>
      </c>
    </row>
    <row r="15" spans="1:21" x14ac:dyDescent="0.35">
      <c r="A15" s="1">
        <v>500134</v>
      </c>
      <c r="B15">
        <v>20007</v>
      </c>
      <c r="C15">
        <v>0</v>
      </c>
      <c r="D15" t="s">
        <v>27</v>
      </c>
      <c r="E15" t="s">
        <v>28</v>
      </c>
      <c r="F15" t="s">
        <v>29</v>
      </c>
      <c r="G15" t="s">
        <v>30</v>
      </c>
      <c r="I15" t="str">
        <f>Table1[[#This Row],[Manufacturer]]&amp;"-"&amp;Table1[[#This Row],[Model Name]]&amp;" "&amp;Table1[[#This Row],[Model Qualifier]]</f>
        <v xml:space="preserve">Titon Hardware Ltd-DX1 Q Plus </v>
      </c>
      <c r="J15" t="str">
        <f>IF(ISNUMBER(MATCH(Table1[[#This Row],[Column5]], Table2[Column5], 0)), "Exists", "Doesn't Exist")</f>
        <v>Doesn't Exist</v>
      </c>
      <c r="M15" s="1">
        <v>500815</v>
      </c>
      <c r="N15">
        <v>20002</v>
      </c>
      <c r="O15">
        <v>0</v>
      </c>
      <c r="P15" t="s">
        <v>216</v>
      </c>
      <c r="Q15" t="s">
        <v>20</v>
      </c>
      <c r="R15" t="s">
        <v>21</v>
      </c>
      <c r="S15" t="s">
        <v>217</v>
      </c>
      <c r="T15" t="s">
        <v>218</v>
      </c>
      <c r="U15" t="str">
        <f>Table2[[#This Row],[Model Name]]&amp;" "&amp;Table2[[#This Row],[Model Qualifier]]</f>
        <v>Lo-Carbon NBR dMEV 100 (SAP 10) 475142B</v>
      </c>
    </row>
    <row r="16" spans="1:21" x14ac:dyDescent="0.35">
      <c r="A16" s="1">
        <v>500135</v>
      </c>
      <c r="B16">
        <v>20007</v>
      </c>
      <c r="C16">
        <v>0</v>
      </c>
      <c r="D16" t="s">
        <v>27</v>
      </c>
      <c r="E16" t="s">
        <v>28</v>
      </c>
      <c r="F16" t="s">
        <v>29</v>
      </c>
      <c r="G16" t="s">
        <v>30</v>
      </c>
      <c r="I16" t="str">
        <f>Table1[[#This Row],[Manufacturer]]&amp;"-"&amp;Table1[[#This Row],[Model Name]]&amp;" "&amp;Table1[[#This Row],[Model Qualifier]]</f>
        <v xml:space="preserve">Titon Hardware Ltd-DX1 Q Plus </v>
      </c>
      <c r="J16" t="str">
        <f>IF(ISNUMBER(MATCH(Table1[[#This Row],[Column5]], Table2[Column5], 0)), "Exists", "Doesn't Exist")</f>
        <v>Doesn't Exist</v>
      </c>
      <c r="M16" s="1">
        <v>500816</v>
      </c>
      <c r="N16">
        <v>20002</v>
      </c>
      <c r="O16">
        <v>0</v>
      </c>
      <c r="P16" t="s">
        <v>219</v>
      </c>
      <c r="Q16" t="s">
        <v>20</v>
      </c>
      <c r="R16" t="s">
        <v>21</v>
      </c>
      <c r="S16" t="s">
        <v>220</v>
      </c>
      <c r="T16" t="s">
        <v>221</v>
      </c>
      <c r="U16" t="str">
        <f>Table2[[#This Row],[Model Name]]&amp;" "&amp;Table2[[#This Row],[Model Qualifier]]</f>
        <v>Lo-Carbon NBR dMEV 100 HT (SAP 10) 473809B</v>
      </c>
    </row>
    <row r="17" spans="1:21" x14ac:dyDescent="0.35">
      <c r="A17" s="1">
        <v>500136</v>
      </c>
      <c r="B17">
        <v>20009</v>
      </c>
      <c r="C17">
        <v>0</v>
      </c>
      <c r="D17" t="s">
        <v>31</v>
      </c>
      <c r="E17" t="s">
        <v>32</v>
      </c>
      <c r="F17" t="s">
        <v>33</v>
      </c>
      <c r="G17" t="s">
        <v>34</v>
      </c>
      <c r="I17" t="str">
        <f>Table1[[#This Row],[Manufacturer]]&amp;"-"&amp;Table1[[#This Row],[Model Name]]&amp;" "&amp;Table1[[#This Row],[Model Qualifier]]</f>
        <v xml:space="preserve">Vortice Ltd-Vort Notus </v>
      </c>
      <c r="J17" t="str">
        <f>IF(ISNUMBER(MATCH(Table1[[#This Row],[Column5]], Table2[Column5], 0)), "Exists", "Doesn't Exist")</f>
        <v>Doesn't Exist</v>
      </c>
      <c r="M17" s="1">
        <v>500817</v>
      </c>
      <c r="N17">
        <v>20027</v>
      </c>
      <c r="O17">
        <v>0</v>
      </c>
      <c r="P17" t="s">
        <v>222</v>
      </c>
      <c r="Q17" t="s">
        <v>50</v>
      </c>
      <c r="R17" t="s">
        <v>51</v>
      </c>
      <c r="S17" t="s">
        <v>223</v>
      </c>
      <c r="U17" t="str">
        <f>Table2[[#This Row],[Model Name]]&amp;" "&amp;Table2[[#This Row],[Model Qualifier]]</f>
        <v xml:space="preserve">Eco dMEV+ </v>
      </c>
    </row>
    <row r="18" spans="1:21" x14ac:dyDescent="0.35">
      <c r="A18" s="1">
        <v>500137</v>
      </c>
      <c r="B18">
        <v>20009</v>
      </c>
      <c r="C18">
        <v>0</v>
      </c>
      <c r="D18" t="s">
        <v>35</v>
      </c>
      <c r="E18" t="s">
        <v>32</v>
      </c>
      <c r="F18" t="s">
        <v>33</v>
      </c>
      <c r="G18" t="s">
        <v>34</v>
      </c>
      <c r="I18" t="str">
        <f>Table1[[#This Row],[Manufacturer]]&amp;"-"&amp;Table1[[#This Row],[Model Name]]&amp;" "&amp;Table1[[#This Row],[Model Qualifier]]</f>
        <v xml:space="preserve">Vortice Ltd-Vort Notus </v>
      </c>
      <c r="J18" t="str">
        <f>IF(ISNUMBER(MATCH(Table1[[#This Row],[Column5]], Table2[Column5], 0)), "Exists", "Doesn't Exist")</f>
        <v>Doesn't Exist</v>
      </c>
      <c r="M18" s="1">
        <v>500818</v>
      </c>
      <c r="N18">
        <v>20027</v>
      </c>
      <c r="O18">
        <v>0</v>
      </c>
      <c r="P18" t="s">
        <v>224</v>
      </c>
      <c r="Q18" t="s">
        <v>50</v>
      </c>
      <c r="R18" t="s">
        <v>51</v>
      </c>
      <c r="S18" t="s">
        <v>225</v>
      </c>
      <c r="U18" t="str">
        <f>Table2[[#This Row],[Model Name]]&amp;" "&amp;Table2[[#This Row],[Model Qualifier]]</f>
        <v xml:space="preserve">Eco dMEV+ LC </v>
      </c>
    </row>
    <row r="19" spans="1:21" x14ac:dyDescent="0.35">
      <c r="A19" s="1">
        <v>500161</v>
      </c>
      <c r="B19">
        <v>20083</v>
      </c>
      <c r="C19">
        <v>0</v>
      </c>
      <c r="D19" t="s">
        <v>0</v>
      </c>
      <c r="E19" t="s">
        <v>36</v>
      </c>
      <c r="F19" t="s">
        <v>37</v>
      </c>
      <c r="G19" t="s">
        <v>38</v>
      </c>
      <c r="I19" t="str">
        <f>Table1[[#This Row],[Manufacturer]]&amp;"-"&amp;Table1[[#This Row],[Model Name]]&amp;" "&amp;Table1[[#This Row],[Model Qualifier]]</f>
        <v xml:space="preserve">Applied Energy Products Ltd-Premier Ultra CF20/40T CV </v>
      </c>
      <c r="J19" t="str">
        <f>IF(ISNUMBER(MATCH(Table1[[#This Row],[Column5]], Table2[Column5], 0)), "Exists", "Doesn't Exist")</f>
        <v>Doesn't Exist</v>
      </c>
      <c r="M19" s="1">
        <v>500820</v>
      </c>
      <c r="N19">
        <v>20205</v>
      </c>
      <c r="O19">
        <v>0</v>
      </c>
      <c r="P19" t="s">
        <v>160</v>
      </c>
      <c r="Q19" t="s">
        <v>161</v>
      </c>
      <c r="R19" t="s">
        <v>162</v>
      </c>
      <c r="S19" t="s">
        <v>163</v>
      </c>
      <c r="U19" t="str">
        <f>Table2[[#This Row],[Model Name]]&amp;" "&amp;Table2[[#This Row],[Model Qualifier]]</f>
        <v xml:space="preserve">QDMEV100 </v>
      </c>
    </row>
    <row r="20" spans="1:21" x14ac:dyDescent="0.35">
      <c r="A20" s="1">
        <v>500162</v>
      </c>
      <c r="B20">
        <v>20083</v>
      </c>
      <c r="C20">
        <v>0</v>
      </c>
      <c r="D20" t="s">
        <v>0</v>
      </c>
      <c r="E20" t="s">
        <v>36</v>
      </c>
      <c r="F20" t="s">
        <v>37</v>
      </c>
      <c r="G20" t="s">
        <v>38</v>
      </c>
      <c r="I20" t="str">
        <f>Table1[[#This Row],[Manufacturer]]&amp;"-"&amp;Table1[[#This Row],[Model Name]]&amp;" "&amp;Table1[[#This Row],[Model Qualifier]]</f>
        <v xml:space="preserve">Applied Energy Products Ltd-Premier Ultra CF20/40T CV </v>
      </c>
      <c r="J20" t="str">
        <f>IF(ISNUMBER(MATCH(Table1[[#This Row],[Column5]], Table2[Column5], 0)), "Exists", "Doesn't Exist")</f>
        <v>Doesn't Exist</v>
      </c>
      <c r="M20" s="1">
        <v>500825</v>
      </c>
      <c r="N20">
        <v>20018</v>
      </c>
      <c r="O20">
        <v>0</v>
      </c>
      <c r="P20" t="s">
        <v>226</v>
      </c>
      <c r="Q20" t="s">
        <v>157</v>
      </c>
      <c r="R20" t="s">
        <v>157</v>
      </c>
      <c r="S20" t="s">
        <v>227</v>
      </c>
      <c r="T20" t="s">
        <v>228</v>
      </c>
      <c r="U20" t="str">
        <f>Table2[[#This Row],[Model Name]]&amp;" "&amp;Table2[[#This Row],[Model Qualifier]]</f>
        <v>dMEV 100 STD Fan (SAP 10) MON-DMEV100A</v>
      </c>
    </row>
    <row r="21" spans="1:21" x14ac:dyDescent="0.35">
      <c r="A21" s="1">
        <v>500197</v>
      </c>
      <c r="B21">
        <v>20003</v>
      </c>
      <c r="C21">
        <v>0</v>
      </c>
      <c r="D21" t="s">
        <v>39</v>
      </c>
      <c r="E21" t="s">
        <v>40</v>
      </c>
      <c r="F21" t="s">
        <v>41</v>
      </c>
      <c r="G21" t="s">
        <v>42</v>
      </c>
      <c r="I21" t="str">
        <f>Table1[[#This Row],[Manufacturer]]&amp;"-"&amp;Table1[[#This Row],[Model Name]]&amp;" "&amp;Table1[[#This Row],[Model Qualifier]]</f>
        <v xml:space="preserve">The Nuaire Group-Genie-DCE </v>
      </c>
      <c r="J21" t="str">
        <f>IF(ISNUMBER(MATCH(Table1[[#This Row],[Column5]], Table2[Column5], 0)), "Exists", "Doesn't Exist")</f>
        <v>Doesn't Exist</v>
      </c>
      <c r="M21" s="1">
        <v>500826</v>
      </c>
      <c r="N21">
        <v>20018</v>
      </c>
      <c r="O21">
        <v>0</v>
      </c>
      <c r="P21" t="s">
        <v>229</v>
      </c>
      <c r="Q21" t="s">
        <v>157</v>
      </c>
      <c r="R21" t="s">
        <v>157</v>
      </c>
      <c r="S21" t="s">
        <v>230</v>
      </c>
      <c r="T21" t="s">
        <v>231</v>
      </c>
      <c r="U21" t="str">
        <f>Table2[[#This Row],[Model Name]]&amp;" "&amp;Table2[[#This Row],[Model Qualifier]]</f>
        <v>dMEV 100 HST Fan (SAP 10) MON-DMEV100HTA</v>
      </c>
    </row>
    <row r="22" spans="1:21" x14ac:dyDescent="0.35">
      <c r="A22" s="1">
        <v>500198</v>
      </c>
      <c r="B22">
        <v>20003</v>
      </c>
      <c r="C22">
        <v>0</v>
      </c>
      <c r="D22" t="s">
        <v>43</v>
      </c>
      <c r="E22" t="s">
        <v>40</v>
      </c>
      <c r="F22" t="s">
        <v>41</v>
      </c>
      <c r="G22" t="s">
        <v>42</v>
      </c>
      <c r="I22" t="str">
        <f>Table1[[#This Row],[Manufacturer]]&amp;"-"&amp;Table1[[#This Row],[Model Name]]&amp;" "&amp;Table1[[#This Row],[Model Qualifier]]</f>
        <v xml:space="preserve">The Nuaire Group-Genie-DCE </v>
      </c>
      <c r="J22" t="str">
        <f>IF(ISNUMBER(MATCH(Table1[[#This Row],[Column5]], Table2[Column5], 0)), "Exists", "Doesn't Exist")</f>
        <v>Doesn't Exist</v>
      </c>
      <c r="M22" s="1">
        <v>500828</v>
      </c>
      <c r="N22">
        <v>20018</v>
      </c>
      <c r="O22">
        <v>0</v>
      </c>
      <c r="P22" t="s">
        <v>172</v>
      </c>
      <c r="Q22" t="s">
        <v>157</v>
      </c>
      <c r="R22" t="s">
        <v>157</v>
      </c>
      <c r="S22" t="s">
        <v>173</v>
      </c>
      <c r="T22" t="s">
        <v>174</v>
      </c>
      <c r="U22" t="str">
        <f>Table2[[#This Row],[Model Name]]&amp;" "&amp;Table2[[#This Row],[Model Qualifier]]</f>
        <v>Monsoon Round dMEV 125 HST MON-DMEVR125HT</v>
      </c>
    </row>
    <row r="23" spans="1:21" x14ac:dyDescent="0.35">
      <c r="A23" s="1">
        <v>500229</v>
      </c>
      <c r="B23">
        <v>20004</v>
      </c>
      <c r="C23">
        <v>0</v>
      </c>
      <c r="D23" t="s">
        <v>0</v>
      </c>
      <c r="E23" t="s">
        <v>1</v>
      </c>
      <c r="F23" t="s">
        <v>2</v>
      </c>
      <c r="G23" t="s">
        <v>44</v>
      </c>
      <c r="I23" t="str">
        <f>Table1[[#This Row],[Manufacturer]]&amp;"-"&amp;Table1[[#This Row],[Model Name]]&amp;" "&amp;Table1[[#This Row],[Model Qualifier]]</f>
        <v xml:space="preserve">Greenwood Air Management Ltd-Unity CV2GIP </v>
      </c>
      <c r="J23" t="str">
        <f>IF(ISNUMBER(MATCH(Table1[[#This Row],[Column5]], Table2[Column5], 0)), "Exists", "Doesn't Exist")</f>
        <v>Doesn't Exist</v>
      </c>
      <c r="M23" s="1">
        <v>500830</v>
      </c>
      <c r="N23">
        <v>20018</v>
      </c>
      <c r="O23">
        <v>0</v>
      </c>
      <c r="P23" t="s">
        <v>175</v>
      </c>
      <c r="Q23" t="s">
        <v>157</v>
      </c>
      <c r="R23" t="s">
        <v>157</v>
      </c>
      <c r="S23" t="s">
        <v>176</v>
      </c>
      <c r="T23" t="s">
        <v>177</v>
      </c>
      <c r="U23" t="str">
        <f>Table2[[#This Row],[Model Name]]&amp;" "&amp;Table2[[#This Row],[Model Qualifier]]</f>
        <v>Monsoon Round dMEV 125 STD MON-DMEVR125</v>
      </c>
    </row>
    <row r="24" spans="1:21" x14ac:dyDescent="0.35">
      <c r="A24" s="1">
        <v>500230</v>
      </c>
      <c r="B24">
        <v>20004</v>
      </c>
      <c r="C24">
        <v>0</v>
      </c>
      <c r="D24" t="s">
        <v>0</v>
      </c>
      <c r="E24" t="s">
        <v>1</v>
      </c>
      <c r="F24" t="s">
        <v>2</v>
      </c>
      <c r="G24" t="s">
        <v>44</v>
      </c>
      <c r="I24" t="str">
        <f>Table1[[#This Row],[Manufacturer]]&amp;"-"&amp;Table1[[#This Row],[Model Name]]&amp;" "&amp;Table1[[#This Row],[Model Qualifier]]</f>
        <v xml:space="preserve">Greenwood Air Management Ltd-Unity CV2GIP </v>
      </c>
      <c r="J24" t="str">
        <f>IF(ISNUMBER(MATCH(Table1[[#This Row],[Column5]], Table2[Column5], 0)), "Exists", "Doesn't Exist")</f>
        <v>Doesn't Exist</v>
      </c>
      <c r="M24" s="1">
        <v>500832</v>
      </c>
      <c r="N24">
        <v>20018</v>
      </c>
      <c r="O24">
        <v>0</v>
      </c>
      <c r="P24" t="s">
        <v>178</v>
      </c>
      <c r="Q24" t="s">
        <v>157</v>
      </c>
      <c r="R24" t="s">
        <v>157</v>
      </c>
      <c r="S24" t="s">
        <v>179</v>
      </c>
      <c r="T24" t="s">
        <v>180</v>
      </c>
      <c r="U24" t="str">
        <f>Table2[[#This Row],[Model Name]]&amp;" "&amp;Table2[[#This Row],[Model Qualifier]]</f>
        <v>Monsoon Round dMEV 100 STD MON-DMEVR100</v>
      </c>
    </row>
    <row r="25" spans="1:21" x14ac:dyDescent="0.35">
      <c r="A25" s="1">
        <v>500234</v>
      </c>
      <c r="B25">
        <v>20058</v>
      </c>
      <c r="C25">
        <v>0</v>
      </c>
      <c r="D25" t="s">
        <v>45</v>
      </c>
      <c r="E25" t="s">
        <v>46</v>
      </c>
      <c r="F25" t="s">
        <v>47</v>
      </c>
      <c r="G25" t="s">
        <v>48</v>
      </c>
      <c r="I25" t="str">
        <f>Table1[[#This Row],[Manufacturer]]&amp;"-"&amp;Table1[[#This Row],[Model Name]]&amp;" "&amp;Table1[[#This Row],[Model Qualifier]]</f>
        <v xml:space="preserve">Ferrob Ltd-Infinity 100 </v>
      </c>
      <c r="J25" t="str">
        <f>IF(ISNUMBER(MATCH(Table1[[#This Row],[Column5]], Table2[Column5], 0)), "Exists", "Doesn't Exist")</f>
        <v>Doesn't Exist</v>
      </c>
      <c r="M25" s="1">
        <v>500834</v>
      </c>
      <c r="N25">
        <v>20018</v>
      </c>
      <c r="O25">
        <v>0</v>
      </c>
      <c r="P25" t="s">
        <v>175</v>
      </c>
      <c r="Q25" t="s">
        <v>157</v>
      </c>
      <c r="R25" t="s">
        <v>157</v>
      </c>
      <c r="S25" t="s">
        <v>181</v>
      </c>
      <c r="T25" t="s">
        <v>182</v>
      </c>
      <c r="U25" t="str">
        <f>Table2[[#This Row],[Model Name]]&amp;" "&amp;Table2[[#This Row],[Model Qualifier]]</f>
        <v>Monsoon Round dMEV 100 HST MON-DMEVR100HT</v>
      </c>
    </row>
    <row r="26" spans="1:21" x14ac:dyDescent="0.35">
      <c r="A26" s="1">
        <v>500264</v>
      </c>
      <c r="B26">
        <v>20027</v>
      </c>
      <c r="C26">
        <v>0</v>
      </c>
      <c r="D26" t="s">
        <v>49</v>
      </c>
      <c r="E26" t="s">
        <v>50</v>
      </c>
      <c r="F26" t="s">
        <v>51</v>
      </c>
      <c r="G26" t="s">
        <v>52</v>
      </c>
      <c r="I26" t="str">
        <f>Table1[[#This Row],[Manufacturer]]&amp;"-"&amp;Table1[[#This Row],[Model Name]]&amp;" "&amp;Table1[[#This Row],[Model Qualifier]]</f>
        <v xml:space="preserve">EnviroVent Ltd-ECO dMEV </v>
      </c>
      <c r="J26" t="str">
        <f>IF(ISNUMBER(MATCH(Table1[[#This Row],[Column5]], Table2[Column5], 0)), "Exists", "Doesn't Exist")</f>
        <v>Doesn't Exist</v>
      </c>
    </row>
    <row r="27" spans="1:21" x14ac:dyDescent="0.35">
      <c r="A27" s="1">
        <v>500265</v>
      </c>
      <c r="B27">
        <v>20027</v>
      </c>
      <c r="C27">
        <v>0</v>
      </c>
      <c r="D27" t="s">
        <v>53</v>
      </c>
      <c r="E27" t="s">
        <v>50</v>
      </c>
      <c r="F27" t="s">
        <v>51</v>
      </c>
      <c r="G27" t="s">
        <v>52</v>
      </c>
      <c r="I27" t="str">
        <f>Table1[[#This Row],[Manufacturer]]&amp;"-"&amp;Table1[[#This Row],[Model Name]]&amp;" "&amp;Table1[[#This Row],[Model Qualifier]]</f>
        <v xml:space="preserve">EnviroVent Ltd-ECO dMEV </v>
      </c>
      <c r="J27" t="str">
        <f>IF(ISNUMBER(MATCH(Table1[[#This Row],[Column5]], Table2[Column5], 0)), "Exists", "Doesn't Exist")</f>
        <v>Doesn't Exist</v>
      </c>
    </row>
    <row r="28" spans="1:21" x14ac:dyDescent="0.35">
      <c r="A28" s="1">
        <v>500275</v>
      </c>
      <c r="B28">
        <v>20011</v>
      </c>
      <c r="C28">
        <v>0</v>
      </c>
      <c r="D28" t="s">
        <v>54</v>
      </c>
      <c r="E28" t="s">
        <v>10</v>
      </c>
      <c r="F28" t="s">
        <v>11</v>
      </c>
      <c r="G28" t="s">
        <v>55</v>
      </c>
      <c r="I28" t="str">
        <f>Table1[[#This Row],[Manufacturer]]&amp;"-"&amp;Table1[[#This Row],[Model Name]]&amp;" "&amp;Table1[[#This Row],[Model Qualifier]]</f>
        <v xml:space="preserve">Vectaire Ltd-Elegance EL 1003 </v>
      </c>
      <c r="J28" t="str">
        <f>IF(ISNUMBER(MATCH(Table1[[#This Row],[Column5]], Table2[Column5], 0)), "Exists", "Doesn't Exist")</f>
        <v>Doesn't Exist</v>
      </c>
    </row>
    <row r="29" spans="1:21" x14ac:dyDescent="0.35">
      <c r="A29" s="1">
        <v>500279</v>
      </c>
      <c r="B29">
        <v>20070</v>
      </c>
      <c r="C29">
        <v>0</v>
      </c>
      <c r="D29" t="s">
        <v>56</v>
      </c>
      <c r="E29" t="s">
        <v>57</v>
      </c>
      <c r="F29" t="s">
        <v>58</v>
      </c>
      <c r="G29" t="s">
        <v>59</v>
      </c>
      <c r="I29" t="str">
        <f>Table1[[#This Row],[Manufacturer]]&amp;"-"&amp;Table1[[#This Row],[Model Name]]&amp;" "&amp;Table1[[#This Row],[Model Qualifier]]</f>
        <v xml:space="preserve">Soler &amp; Palau Ltd-ECOAIR DESIGN ECOWATT </v>
      </c>
      <c r="J29" t="str">
        <f>IF(ISNUMBER(MATCH(Table1[[#This Row],[Column5]], Table2[Column5], 0)), "Exists", "Doesn't Exist")</f>
        <v>Doesn't Exist</v>
      </c>
    </row>
    <row r="30" spans="1:21" x14ac:dyDescent="0.35">
      <c r="A30" s="1">
        <v>500280</v>
      </c>
      <c r="B30">
        <v>20070</v>
      </c>
      <c r="C30">
        <v>0</v>
      </c>
      <c r="D30" t="s">
        <v>60</v>
      </c>
      <c r="E30" t="s">
        <v>57</v>
      </c>
      <c r="F30" t="s">
        <v>58</v>
      </c>
      <c r="G30" t="s">
        <v>59</v>
      </c>
      <c r="I30" t="str">
        <f>Table1[[#This Row],[Manufacturer]]&amp;"-"&amp;Table1[[#This Row],[Model Name]]&amp;" "&amp;Table1[[#This Row],[Model Qualifier]]</f>
        <v xml:space="preserve">Soler &amp; Palau Ltd-ECOAIR DESIGN ECOWATT </v>
      </c>
      <c r="J30" t="str">
        <f>IF(ISNUMBER(MATCH(Table1[[#This Row],[Column5]], Table2[Column5], 0)), "Exists", "Doesn't Exist")</f>
        <v>Doesn't Exist</v>
      </c>
    </row>
    <row r="31" spans="1:21" x14ac:dyDescent="0.35">
      <c r="A31" s="1">
        <v>500307</v>
      </c>
      <c r="B31">
        <v>20017</v>
      </c>
      <c r="C31">
        <v>0</v>
      </c>
      <c r="D31" t="s">
        <v>61</v>
      </c>
      <c r="E31" t="s">
        <v>62</v>
      </c>
      <c r="F31" t="s">
        <v>63</v>
      </c>
      <c r="G31" t="s">
        <v>64</v>
      </c>
      <c r="I31" t="str">
        <f>Table1[[#This Row],[Manufacturer]]&amp;"-"&amp;Table1[[#This Row],[Model Name]]&amp;" "&amp;Table1[[#This Row],[Model Qualifier]]</f>
        <v xml:space="preserve">Airflow Developments Ltd-LOOVENT eco </v>
      </c>
      <c r="J31" t="str">
        <f>IF(ISNUMBER(MATCH(Table1[[#This Row],[Column5]], Table2[Column5], 0)), "Exists", "Doesn't Exist")</f>
        <v>Doesn't Exist</v>
      </c>
    </row>
    <row r="32" spans="1:21" x14ac:dyDescent="0.35">
      <c r="A32" s="1">
        <v>500331</v>
      </c>
      <c r="B32">
        <v>20011</v>
      </c>
      <c r="C32">
        <v>0</v>
      </c>
      <c r="D32" t="s">
        <v>65</v>
      </c>
      <c r="E32" t="s">
        <v>10</v>
      </c>
      <c r="F32" t="s">
        <v>11</v>
      </c>
      <c r="G32" t="s">
        <v>66</v>
      </c>
      <c r="I32" t="str">
        <f>Table1[[#This Row],[Manufacturer]]&amp;"-"&amp;Table1[[#This Row],[Model Name]]&amp;" "&amp;Table1[[#This Row],[Model Qualifier]]</f>
        <v xml:space="preserve">Vectaire Ltd-ELIX1003 </v>
      </c>
      <c r="J32" t="str">
        <f>IF(ISNUMBER(MATCH(Table1[[#This Row],[Column5]], Table2[Column5], 0)), "Exists", "Doesn't Exist")</f>
        <v>Doesn't Exist</v>
      </c>
    </row>
    <row r="33" spans="1:10" x14ac:dyDescent="0.35">
      <c r="A33" s="1">
        <v>500338</v>
      </c>
      <c r="B33">
        <v>20027</v>
      </c>
      <c r="C33">
        <v>0</v>
      </c>
      <c r="D33" t="s">
        <v>67</v>
      </c>
      <c r="E33" t="s">
        <v>50</v>
      </c>
      <c r="F33" t="s">
        <v>51</v>
      </c>
      <c r="G33" t="s">
        <v>68</v>
      </c>
      <c r="I33" t="str">
        <f>Table1[[#This Row],[Manufacturer]]&amp;"-"&amp;Table1[[#This Row],[Model Name]]&amp;" "&amp;Table1[[#This Row],[Model Qualifier]]</f>
        <v xml:space="preserve">EnviroVent Ltd-Filterless Extract Fan d-MEV </v>
      </c>
      <c r="J33" t="str">
        <f>IF(ISNUMBER(MATCH(Table1[[#This Row],[Column5]], Table2[Column5], 0)), "Exists", "Doesn't Exist")</f>
        <v>Doesn't Exist</v>
      </c>
    </row>
    <row r="34" spans="1:10" x14ac:dyDescent="0.35">
      <c r="A34" s="1">
        <v>500339</v>
      </c>
      <c r="B34">
        <v>20002</v>
      </c>
      <c r="C34">
        <v>0</v>
      </c>
      <c r="D34" t="s">
        <v>69</v>
      </c>
      <c r="E34" t="s">
        <v>20</v>
      </c>
      <c r="F34" t="s">
        <v>21</v>
      </c>
      <c r="G34" t="s">
        <v>70</v>
      </c>
      <c r="I34" t="str">
        <f>Table1[[#This Row],[Manufacturer]]&amp;"-"&amp;Table1[[#This Row],[Model Name]]&amp;" "&amp;Table1[[#This Row],[Model Qualifier]]</f>
        <v xml:space="preserve">Vent Axia Ltd-Response dMEV </v>
      </c>
      <c r="J34" t="str">
        <f>IF(ISNUMBER(MATCH(Table1[[#This Row],[Column5]], Table2[Column5], 0)), "Exists", "Doesn't Exist")</f>
        <v>Doesn't Exist</v>
      </c>
    </row>
    <row r="35" spans="1:10" x14ac:dyDescent="0.35">
      <c r="A35" s="1">
        <v>500340</v>
      </c>
      <c r="B35">
        <v>20002</v>
      </c>
      <c r="C35">
        <v>0</v>
      </c>
      <c r="D35" t="s">
        <v>71</v>
      </c>
      <c r="E35" t="s">
        <v>20</v>
      </c>
      <c r="F35" t="s">
        <v>21</v>
      </c>
      <c r="G35" t="s">
        <v>70</v>
      </c>
      <c r="I35" t="str">
        <f>Table1[[#This Row],[Manufacturer]]&amp;"-"&amp;Table1[[#This Row],[Model Name]]&amp;" "&amp;Table1[[#This Row],[Model Qualifier]]</f>
        <v xml:space="preserve">Vent Axia Ltd-Response dMEV </v>
      </c>
      <c r="J35" t="str">
        <f>IF(ISNUMBER(MATCH(Table1[[#This Row],[Column5]], Table2[Column5], 0)), "Exists", "Doesn't Exist")</f>
        <v>Doesn't Exist</v>
      </c>
    </row>
    <row r="36" spans="1:10" x14ac:dyDescent="0.35">
      <c r="A36" s="1">
        <v>500348</v>
      </c>
      <c r="B36">
        <v>20003</v>
      </c>
      <c r="C36">
        <v>0</v>
      </c>
      <c r="D36" t="s">
        <v>72</v>
      </c>
      <c r="E36" t="s">
        <v>40</v>
      </c>
      <c r="F36" t="s">
        <v>41</v>
      </c>
      <c r="G36" t="s">
        <v>73</v>
      </c>
      <c r="I36" t="str">
        <f>Table1[[#This Row],[Manufacturer]]&amp;"-"&amp;Table1[[#This Row],[Model Name]]&amp;" "&amp;Table1[[#This Row],[Model Qualifier]]</f>
        <v xml:space="preserve">The Nuaire Group-DMEV </v>
      </c>
      <c r="J36" t="str">
        <f>IF(ISNUMBER(MATCH(Table1[[#This Row],[Column5]], Table2[Column5], 0)), "Exists", "Doesn't Exist")</f>
        <v>Doesn't Exist</v>
      </c>
    </row>
    <row r="37" spans="1:10" x14ac:dyDescent="0.35">
      <c r="A37" s="1">
        <v>500359</v>
      </c>
      <c r="B37">
        <v>20007</v>
      </c>
      <c r="C37">
        <v>0</v>
      </c>
      <c r="D37" t="s">
        <v>27</v>
      </c>
      <c r="E37" t="s">
        <v>46</v>
      </c>
      <c r="F37" t="s">
        <v>29</v>
      </c>
      <c r="G37" t="s">
        <v>74</v>
      </c>
      <c r="I37" t="str">
        <f>Table1[[#This Row],[Manufacturer]]&amp;"-"&amp;Table1[[#This Row],[Model Name]]&amp;" "&amp;Table1[[#This Row],[Model Qualifier]]</f>
        <v xml:space="preserve">Ferrob Ltd-DX 2 QP H </v>
      </c>
      <c r="J37" t="str">
        <f>IF(ISNUMBER(MATCH(Table1[[#This Row],[Column5]], Table2[Column5], 0)), "Exists", "Doesn't Exist")</f>
        <v>Doesn't Exist</v>
      </c>
    </row>
    <row r="38" spans="1:10" x14ac:dyDescent="0.35">
      <c r="A38" s="1">
        <v>500368</v>
      </c>
      <c r="B38">
        <v>20090</v>
      </c>
      <c r="C38">
        <v>0</v>
      </c>
      <c r="D38" t="s">
        <v>75</v>
      </c>
      <c r="E38" t="s">
        <v>76</v>
      </c>
      <c r="F38" t="s">
        <v>77</v>
      </c>
      <c r="G38" t="s">
        <v>78</v>
      </c>
      <c r="H38" t="s">
        <v>79</v>
      </c>
      <c r="I38" t="str">
        <f>Table1[[#This Row],[Manufacturer]]&amp;"-"&amp;Table1[[#This Row],[Model Name]]&amp;" "&amp;Table1[[#This Row],[Model Qualifier]]</f>
        <v>Elta Fans Ltd-MORI dMEV Issue A</v>
      </c>
      <c r="J38" t="str">
        <f>IF(ISNUMBER(MATCH(Table1[[#This Row],[Column5]], Table2[Column5], 0)), "Exists", "Doesn't Exist")</f>
        <v>Doesn't Exist</v>
      </c>
    </row>
    <row r="39" spans="1:10" x14ac:dyDescent="0.35">
      <c r="A39" s="1">
        <v>500369</v>
      </c>
      <c r="B39">
        <v>20090</v>
      </c>
      <c r="C39">
        <v>0</v>
      </c>
      <c r="D39" t="s">
        <v>80</v>
      </c>
      <c r="E39" t="s">
        <v>76</v>
      </c>
      <c r="F39" t="s">
        <v>77</v>
      </c>
      <c r="G39" t="s">
        <v>78</v>
      </c>
      <c r="H39" t="s">
        <v>79</v>
      </c>
      <c r="I39" t="str">
        <f>Table1[[#This Row],[Manufacturer]]&amp;"-"&amp;Table1[[#This Row],[Model Name]]&amp;" "&amp;Table1[[#This Row],[Model Qualifier]]</f>
        <v>Elta Fans Ltd-MORI dMEV Issue A</v>
      </c>
      <c r="J39" t="str">
        <f>IF(ISNUMBER(MATCH(Table1[[#This Row],[Column5]], Table2[Column5], 0)), "Exists", "Doesn't Exist")</f>
        <v>Doesn't Exist</v>
      </c>
    </row>
    <row r="40" spans="1:10" x14ac:dyDescent="0.35">
      <c r="A40" s="1">
        <v>500395</v>
      </c>
      <c r="B40">
        <v>20096</v>
      </c>
      <c r="C40">
        <v>0</v>
      </c>
      <c r="D40" t="s">
        <v>81</v>
      </c>
      <c r="E40" t="s">
        <v>82</v>
      </c>
      <c r="F40" t="s">
        <v>83</v>
      </c>
      <c r="G40" t="s">
        <v>84</v>
      </c>
      <c r="H40" t="s">
        <v>85</v>
      </c>
      <c r="I40" t="str">
        <f>Table1[[#This Row],[Manufacturer]]&amp;"-"&amp;Table1[[#This Row],[Model Name]]&amp;" "&amp;Table1[[#This Row],[Model Qualifier]]</f>
        <v>LUNOS Lüftungstechnik GmbH-Silvento V 30/60</v>
      </c>
      <c r="J40" t="str">
        <f>IF(ISNUMBER(MATCH(Table1[[#This Row],[Column5]], Table2[Column5], 0)), "Exists", "Doesn't Exist")</f>
        <v>Doesn't Exist</v>
      </c>
    </row>
    <row r="41" spans="1:10" x14ac:dyDescent="0.35">
      <c r="A41" s="1">
        <v>500396</v>
      </c>
      <c r="B41">
        <v>20096</v>
      </c>
      <c r="C41">
        <v>0</v>
      </c>
      <c r="D41" t="s">
        <v>81</v>
      </c>
      <c r="E41" t="s">
        <v>82</v>
      </c>
      <c r="F41" t="s">
        <v>83</v>
      </c>
      <c r="G41" t="s">
        <v>86</v>
      </c>
      <c r="I41" t="str">
        <f>Table1[[#This Row],[Manufacturer]]&amp;"-"&amp;Table1[[#This Row],[Model Name]]&amp;" "&amp;Table1[[#This Row],[Model Qualifier]]</f>
        <v xml:space="preserve">LUNOS Lüftungstechnik GmbH-RA 15-60 Einschub </v>
      </c>
      <c r="J41" t="str">
        <f>IF(ISNUMBER(MATCH(Table1[[#This Row],[Column5]], Table2[Column5], 0)), "Exists", "Doesn't Exist")</f>
        <v>Doesn't Exist</v>
      </c>
    </row>
    <row r="42" spans="1:10" x14ac:dyDescent="0.35">
      <c r="A42" s="1">
        <v>500399</v>
      </c>
      <c r="B42">
        <v>20098</v>
      </c>
      <c r="C42">
        <v>0</v>
      </c>
      <c r="D42" t="s">
        <v>87</v>
      </c>
      <c r="E42" t="s">
        <v>76</v>
      </c>
      <c r="F42" t="s">
        <v>88</v>
      </c>
      <c r="G42" t="s">
        <v>89</v>
      </c>
      <c r="H42">
        <v>5714</v>
      </c>
      <c r="I42" t="str">
        <f>Table1[[#This Row],[Manufacturer]]&amp;"-"&amp;Table1[[#This Row],[Model Name]]&amp;" "&amp;Table1[[#This Row],[Model Qualifier]]</f>
        <v>Elta Fans Ltd-dMEV100 5714</v>
      </c>
      <c r="J42" t="str">
        <f>IF(ISNUMBER(MATCH(Table1[[#This Row],[Column5]], Table2[Column5], 0)), "Exists", "Doesn't Exist")</f>
        <v>Doesn't Exist</v>
      </c>
    </row>
    <row r="43" spans="1:10" x14ac:dyDescent="0.35">
      <c r="A43" s="1">
        <v>500400</v>
      </c>
      <c r="B43">
        <v>20098</v>
      </c>
      <c r="C43">
        <v>0</v>
      </c>
      <c r="D43" t="s">
        <v>87</v>
      </c>
      <c r="E43" t="s">
        <v>76</v>
      </c>
      <c r="F43" t="s">
        <v>88</v>
      </c>
      <c r="G43" t="s">
        <v>89</v>
      </c>
      <c r="H43">
        <v>5714</v>
      </c>
      <c r="I43" t="str">
        <f>Table1[[#This Row],[Manufacturer]]&amp;"-"&amp;Table1[[#This Row],[Model Name]]&amp;" "&amp;Table1[[#This Row],[Model Qualifier]]</f>
        <v>Elta Fans Ltd-dMEV100 5714</v>
      </c>
      <c r="J43" t="str">
        <f>IF(ISNUMBER(MATCH(Table1[[#This Row],[Column5]], Table2[Column5], 0)), "Exists", "Doesn't Exist")</f>
        <v>Doesn't Exist</v>
      </c>
    </row>
    <row r="44" spans="1:10" x14ac:dyDescent="0.35">
      <c r="A44" s="1">
        <v>500401</v>
      </c>
      <c r="B44">
        <v>20027</v>
      </c>
      <c r="C44">
        <v>0</v>
      </c>
      <c r="D44" t="s">
        <v>87</v>
      </c>
      <c r="E44" t="s">
        <v>50</v>
      </c>
      <c r="F44" t="s">
        <v>51</v>
      </c>
      <c r="G44" t="s">
        <v>90</v>
      </c>
      <c r="H44" t="s">
        <v>79</v>
      </c>
      <c r="I44" t="str">
        <f>Table1[[#This Row],[Manufacturer]]&amp;"-"&amp;Table1[[#This Row],[Model Name]]&amp;" "&amp;Table1[[#This Row],[Model Qualifier]]</f>
        <v>EnviroVent Ltd-Filterless Infinity Extract Fan d-MEV Issue A</v>
      </c>
      <c r="J44" t="str">
        <f>IF(ISNUMBER(MATCH(Table1[[#This Row],[Column5]], Table2[Column5], 0)), "Exists", "Doesn't Exist")</f>
        <v>Doesn't Exist</v>
      </c>
    </row>
    <row r="45" spans="1:10" x14ac:dyDescent="0.35">
      <c r="A45" s="1">
        <v>500415</v>
      </c>
      <c r="B45">
        <v>20017</v>
      </c>
      <c r="C45">
        <v>0</v>
      </c>
      <c r="D45" t="s">
        <v>91</v>
      </c>
      <c r="E45" t="s">
        <v>62</v>
      </c>
      <c r="F45" t="s">
        <v>63</v>
      </c>
      <c r="G45" t="s">
        <v>92</v>
      </c>
      <c r="I45" t="str">
        <f>Table1[[#This Row],[Manufacturer]]&amp;"-"&amp;Table1[[#This Row],[Model Name]]&amp;" "&amp;Table1[[#This Row],[Model Qualifier]]</f>
        <v xml:space="preserve">Airflow Developments Ltd-iCONstant </v>
      </c>
      <c r="J45" t="str">
        <f>IF(ISNUMBER(MATCH(Table1[[#This Row],[Column5]], Table2[Column5], 0)), "Exists", "Doesn't Exist")</f>
        <v>Doesn't Exist</v>
      </c>
    </row>
    <row r="46" spans="1:10" x14ac:dyDescent="0.35">
      <c r="A46" s="1">
        <v>500416</v>
      </c>
      <c r="B46">
        <v>20017</v>
      </c>
      <c r="C46">
        <v>0</v>
      </c>
      <c r="D46" t="s">
        <v>91</v>
      </c>
      <c r="E46" t="s">
        <v>62</v>
      </c>
      <c r="F46" t="s">
        <v>63</v>
      </c>
      <c r="G46" t="s">
        <v>92</v>
      </c>
      <c r="I46" t="str">
        <f>Table1[[#This Row],[Manufacturer]]&amp;"-"&amp;Table1[[#This Row],[Model Name]]&amp;" "&amp;Table1[[#This Row],[Model Qualifier]]</f>
        <v xml:space="preserve">Airflow Developments Ltd-iCONstant </v>
      </c>
      <c r="J46" t="str">
        <f>IF(ISNUMBER(MATCH(Table1[[#This Row],[Column5]], Table2[Column5], 0)), "Exists", "Doesn't Exist")</f>
        <v>Doesn't Exist</v>
      </c>
    </row>
    <row r="47" spans="1:10" x14ac:dyDescent="0.35">
      <c r="A47" s="1">
        <v>500417</v>
      </c>
      <c r="B47">
        <v>20041</v>
      </c>
      <c r="C47">
        <v>0</v>
      </c>
      <c r="D47" t="s">
        <v>91</v>
      </c>
      <c r="E47" t="s">
        <v>93</v>
      </c>
      <c r="F47" t="s">
        <v>94</v>
      </c>
      <c r="G47" t="s">
        <v>95</v>
      </c>
      <c r="I47" t="str">
        <f>Table1[[#This Row],[Manufacturer]]&amp;"-"&amp;Table1[[#This Row],[Model Name]]&amp;" "&amp;Table1[[#This Row],[Model Qualifier]]</f>
        <v xml:space="preserve">Polypipe Ltd-DME100C </v>
      </c>
      <c r="J47" t="str">
        <f>IF(ISNUMBER(MATCH(Table1[[#This Row],[Column5]], Table2[Column5], 0)), "Exists", "Doesn't Exist")</f>
        <v>Doesn't Exist</v>
      </c>
    </row>
    <row r="48" spans="1:10" x14ac:dyDescent="0.35">
      <c r="A48" s="1">
        <v>500418</v>
      </c>
      <c r="B48">
        <v>20007</v>
      </c>
      <c r="C48">
        <v>0</v>
      </c>
      <c r="D48" t="s">
        <v>96</v>
      </c>
      <c r="E48" t="s">
        <v>28</v>
      </c>
      <c r="F48" t="s">
        <v>29</v>
      </c>
      <c r="G48" t="s">
        <v>97</v>
      </c>
      <c r="I48" t="str">
        <f>Table1[[#This Row],[Manufacturer]]&amp;"-"&amp;Table1[[#This Row],[Model Name]]&amp;" "&amp;Table1[[#This Row],[Model Qualifier]]</f>
        <v xml:space="preserve">Titon Hardware Ltd-Solitude </v>
      </c>
      <c r="J48" t="str">
        <f>IF(ISNUMBER(MATCH(Table1[[#This Row],[Column5]], Table2[Column5], 0)), "Exists", "Doesn't Exist")</f>
        <v>Doesn't Exist</v>
      </c>
    </row>
    <row r="49" spans="1:10" x14ac:dyDescent="0.35">
      <c r="A49" s="1">
        <v>500419</v>
      </c>
      <c r="B49">
        <v>20007</v>
      </c>
      <c r="C49">
        <v>0</v>
      </c>
      <c r="D49" t="s">
        <v>96</v>
      </c>
      <c r="E49" t="s">
        <v>28</v>
      </c>
      <c r="F49" t="s">
        <v>29</v>
      </c>
      <c r="G49" t="s">
        <v>97</v>
      </c>
      <c r="I49" t="str">
        <f>Table1[[#This Row],[Manufacturer]]&amp;"-"&amp;Table1[[#This Row],[Model Name]]&amp;" "&amp;Table1[[#This Row],[Model Qualifier]]</f>
        <v xml:space="preserve">Titon Hardware Ltd-Solitude </v>
      </c>
      <c r="J49" t="str">
        <f>IF(ISNUMBER(MATCH(Table1[[#This Row],[Column5]], Table2[Column5], 0)), "Exists", "Doesn't Exist")</f>
        <v>Doesn't Exist</v>
      </c>
    </row>
    <row r="50" spans="1:10" x14ac:dyDescent="0.35">
      <c r="A50" s="1">
        <v>500425</v>
      </c>
      <c r="B50">
        <v>20011</v>
      </c>
      <c r="C50">
        <v>0</v>
      </c>
      <c r="D50" t="s">
        <v>98</v>
      </c>
      <c r="E50" t="s">
        <v>10</v>
      </c>
      <c r="F50" t="s">
        <v>11</v>
      </c>
      <c r="G50" t="s">
        <v>99</v>
      </c>
      <c r="I50" t="str">
        <f>Table1[[#This Row],[Manufacturer]]&amp;"-"&amp;Table1[[#This Row],[Model Name]]&amp;" "&amp;Table1[[#This Row],[Model Qualifier]]</f>
        <v xml:space="preserve">Vectaire Ltd-EL1003 PLUS </v>
      </c>
      <c r="J50" t="str">
        <f>IF(ISNUMBER(MATCH(Table1[[#This Row],[Column5]], Table2[Column5], 0)), "Exists", "Doesn't Exist")</f>
        <v>Doesn't Exist</v>
      </c>
    </row>
    <row r="51" spans="1:10" x14ac:dyDescent="0.35">
      <c r="A51" s="1">
        <v>500426</v>
      </c>
      <c r="B51">
        <v>20011</v>
      </c>
      <c r="C51">
        <v>0</v>
      </c>
      <c r="D51" t="s">
        <v>98</v>
      </c>
      <c r="E51" t="s">
        <v>10</v>
      </c>
      <c r="F51" t="s">
        <v>11</v>
      </c>
      <c r="G51" t="s">
        <v>99</v>
      </c>
      <c r="I51" t="str">
        <f>Table1[[#This Row],[Manufacturer]]&amp;"-"&amp;Table1[[#This Row],[Model Name]]&amp;" "&amp;Table1[[#This Row],[Model Qualifier]]</f>
        <v xml:space="preserve">Vectaire Ltd-EL1003 PLUS </v>
      </c>
      <c r="J51" t="str">
        <f>IF(ISNUMBER(MATCH(Table1[[#This Row],[Column5]], Table2[Column5], 0)), "Exists", "Doesn't Exist")</f>
        <v>Doesn't Exist</v>
      </c>
    </row>
    <row r="52" spans="1:10" x14ac:dyDescent="0.35">
      <c r="A52" s="1">
        <v>500428</v>
      </c>
      <c r="B52">
        <v>20027</v>
      </c>
      <c r="C52">
        <v>0</v>
      </c>
      <c r="D52" t="s">
        <v>100</v>
      </c>
      <c r="E52" t="s">
        <v>50</v>
      </c>
      <c r="F52" t="s">
        <v>51</v>
      </c>
      <c r="G52" t="s">
        <v>101</v>
      </c>
      <c r="I52" t="str">
        <f>Table1[[#This Row],[Manufacturer]]&amp;"-"&amp;Table1[[#This Row],[Model Name]]&amp;" "&amp;Table1[[#This Row],[Model Qualifier]]</f>
        <v xml:space="preserve">EnviroVent Ltd-ECO dMEV LC </v>
      </c>
      <c r="J52" t="str">
        <f>IF(ISNUMBER(MATCH(Table1[[#This Row],[Column5]], Table2[Column5], 0)), "Exists", "Doesn't Exist")</f>
        <v>Doesn't Exist</v>
      </c>
    </row>
    <row r="53" spans="1:10" x14ac:dyDescent="0.35">
      <c r="A53" s="1">
        <v>500444</v>
      </c>
      <c r="B53">
        <v>20090</v>
      </c>
      <c r="C53">
        <v>0</v>
      </c>
      <c r="D53" t="s">
        <v>102</v>
      </c>
      <c r="E53" t="s">
        <v>76</v>
      </c>
      <c r="F53" t="s">
        <v>77</v>
      </c>
      <c r="G53" t="s">
        <v>78</v>
      </c>
      <c r="H53" t="s">
        <v>103</v>
      </c>
      <c r="I53" t="str">
        <f>Table1[[#This Row],[Manufacturer]]&amp;"-"&amp;Table1[[#This Row],[Model Name]]&amp;" "&amp;Table1[[#This Row],[Model Qualifier]]</f>
        <v>Elta Fans Ltd-MORI dMEV Issue B</v>
      </c>
      <c r="J53" t="str">
        <f>IF(ISNUMBER(MATCH(Table1[[#This Row],[Column5]], Table2[Column5], 0)), "Exists", "Doesn't Exist")</f>
        <v>Doesn't Exist</v>
      </c>
    </row>
    <row r="54" spans="1:10" x14ac:dyDescent="0.35">
      <c r="A54" s="1">
        <v>500445</v>
      </c>
      <c r="B54">
        <v>20090</v>
      </c>
      <c r="C54">
        <v>0</v>
      </c>
      <c r="D54" t="s">
        <v>102</v>
      </c>
      <c r="E54" t="s">
        <v>76</v>
      </c>
      <c r="F54" t="s">
        <v>77</v>
      </c>
      <c r="G54" t="s">
        <v>78</v>
      </c>
      <c r="H54" t="s">
        <v>103</v>
      </c>
      <c r="I54" t="str">
        <f>Table1[[#This Row],[Manufacturer]]&amp;"-"&amp;Table1[[#This Row],[Model Name]]&amp;" "&amp;Table1[[#This Row],[Model Qualifier]]</f>
        <v>Elta Fans Ltd-MORI dMEV Issue B</v>
      </c>
      <c r="J54" t="str">
        <f>IF(ISNUMBER(MATCH(Table1[[#This Row],[Column5]], Table2[Column5], 0)), "Exists", "Doesn't Exist")</f>
        <v>Doesn't Exist</v>
      </c>
    </row>
    <row r="55" spans="1:10" x14ac:dyDescent="0.35">
      <c r="A55" s="1">
        <v>500474</v>
      </c>
      <c r="B55">
        <v>20013</v>
      </c>
      <c r="C55">
        <v>0</v>
      </c>
      <c r="D55" t="s">
        <v>104</v>
      </c>
      <c r="E55" t="s">
        <v>20</v>
      </c>
      <c r="F55" t="s">
        <v>16</v>
      </c>
      <c r="G55" t="s">
        <v>105</v>
      </c>
      <c r="I55" t="str">
        <f>Table1[[#This Row],[Manufacturer]]&amp;"-"&amp;Table1[[#This Row],[Model Name]]&amp;" "&amp;Table1[[#This Row],[Model Qualifier]]</f>
        <v xml:space="preserve">Vent Axia Ltd-AD100D </v>
      </c>
      <c r="J55" t="str">
        <f>IF(ISNUMBER(MATCH(Table1[[#This Row],[Column5]], Table2[Column5], 0)), "Exists", "Doesn't Exist")</f>
        <v>Doesn't Exist</v>
      </c>
    </row>
    <row r="56" spans="1:10" x14ac:dyDescent="0.35">
      <c r="A56" s="1">
        <v>500475</v>
      </c>
      <c r="B56">
        <v>20013</v>
      </c>
      <c r="C56">
        <v>0</v>
      </c>
      <c r="D56" t="s">
        <v>104</v>
      </c>
      <c r="E56" t="s">
        <v>20</v>
      </c>
      <c r="F56" t="s">
        <v>16</v>
      </c>
      <c r="G56" t="s">
        <v>105</v>
      </c>
      <c r="I56" t="str">
        <f>Table1[[#This Row],[Manufacturer]]&amp;"-"&amp;Table1[[#This Row],[Model Name]]&amp;" "&amp;Table1[[#This Row],[Model Qualifier]]</f>
        <v xml:space="preserve">Vent Axia Ltd-AD100D </v>
      </c>
      <c r="J56" t="str">
        <f>IF(ISNUMBER(MATCH(Table1[[#This Row],[Column5]], Table2[Column5], 0)), "Exists", "Doesn't Exist")</f>
        <v>Doesn't Exist</v>
      </c>
    </row>
    <row r="57" spans="1:10" x14ac:dyDescent="0.35">
      <c r="A57" s="1">
        <v>500494</v>
      </c>
      <c r="B57">
        <v>20083</v>
      </c>
      <c r="C57">
        <v>0</v>
      </c>
      <c r="D57" t="s">
        <v>106</v>
      </c>
      <c r="E57" t="s">
        <v>107</v>
      </c>
      <c r="F57" t="s">
        <v>37</v>
      </c>
      <c r="G57" t="s">
        <v>108</v>
      </c>
      <c r="I57" t="str">
        <f>Table1[[#This Row],[Manufacturer]]&amp;"-"&amp;Table1[[#This Row],[Model Name]]&amp;" "&amp;Table1[[#This Row],[Model Qualifier]]</f>
        <v xml:space="preserve">Redring Xpelair Group Ltd-CV4S Simply Silent Contour CV Fan </v>
      </c>
      <c r="J57" t="str">
        <f>IF(ISNUMBER(MATCH(Table1[[#This Row],[Column5]], Table2[Column5], 0)), "Exists", "Doesn't Exist")</f>
        <v>Doesn't Exist</v>
      </c>
    </row>
    <row r="58" spans="1:10" x14ac:dyDescent="0.35">
      <c r="A58" s="1">
        <v>500532</v>
      </c>
      <c r="B58">
        <v>20004</v>
      </c>
      <c r="C58">
        <v>0</v>
      </c>
      <c r="D58" t="s">
        <v>109</v>
      </c>
      <c r="E58" t="s">
        <v>110</v>
      </c>
      <c r="F58" t="s">
        <v>2</v>
      </c>
      <c r="G58" t="s">
        <v>111</v>
      </c>
      <c r="H58" t="s">
        <v>112</v>
      </c>
      <c r="I58" t="str">
        <f>Table1[[#This Row],[Manufacturer]]&amp;"-"&amp;Table1[[#This Row],[Model Name]]&amp;" "&amp;Table1[[#This Row],[Model Qualifier]]</f>
        <v>Zehnder Group UK Ltd-Unity CV2CTA110 Semi-Rigid</v>
      </c>
      <c r="J58" t="str">
        <f>IF(ISNUMBER(MATCH(Table1[[#This Row],[Column5]], Table2[Column5], 0)), "Exists", "Doesn't Exist")</f>
        <v>Doesn't Exist</v>
      </c>
    </row>
    <row r="59" spans="1:10" x14ac:dyDescent="0.35">
      <c r="A59" s="1">
        <v>500537</v>
      </c>
      <c r="B59">
        <v>20002</v>
      </c>
      <c r="C59">
        <v>0</v>
      </c>
      <c r="D59" t="s">
        <v>114</v>
      </c>
      <c r="E59" t="s">
        <v>20</v>
      </c>
      <c r="F59" t="s">
        <v>21</v>
      </c>
      <c r="G59" t="s">
        <v>115</v>
      </c>
      <c r="H59">
        <v>475142</v>
      </c>
      <c r="I59" t="str">
        <f>Table1[[#This Row],[Manufacturer]]&amp;"-"&amp;Table1[[#This Row],[Model Name]]&amp;" "&amp;Table1[[#This Row],[Model Qualifier]]</f>
        <v>Vent Axia Ltd-NBR DMEV 475142</v>
      </c>
      <c r="J59" t="str">
        <f>IF(ISNUMBER(MATCH(Table1[[#This Row],[Column5]], Table2[Column5], 0)), "Exists", "Doesn't Exist")</f>
        <v>Doesn't Exist</v>
      </c>
    </row>
    <row r="60" spans="1:10" x14ac:dyDescent="0.35">
      <c r="A60" s="1">
        <v>500538</v>
      </c>
      <c r="B60">
        <v>20002</v>
      </c>
      <c r="C60">
        <v>0</v>
      </c>
      <c r="D60" t="s">
        <v>114</v>
      </c>
      <c r="E60" t="s">
        <v>20</v>
      </c>
      <c r="F60" t="s">
        <v>21</v>
      </c>
      <c r="G60" t="s">
        <v>115</v>
      </c>
      <c r="H60">
        <v>475142</v>
      </c>
      <c r="I60" t="str">
        <f>Table1[[#This Row],[Manufacturer]]&amp;"-"&amp;Table1[[#This Row],[Model Name]]&amp;" "&amp;Table1[[#This Row],[Model Qualifier]]</f>
        <v>Vent Axia Ltd-NBR DMEV 475142</v>
      </c>
      <c r="J60" t="str">
        <f>IF(ISNUMBER(MATCH(Table1[[#This Row],[Column5]], Table2[Column5], 0)), "Exists", "Doesn't Exist")</f>
        <v>Doesn't Exist</v>
      </c>
    </row>
    <row r="61" spans="1:10" x14ac:dyDescent="0.35">
      <c r="A61" s="1">
        <v>500586</v>
      </c>
      <c r="B61">
        <v>20003</v>
      </c>
      <c r="C61">
        <v>0</v>
      </c>
      <c r="D61" t="s">
        <v>116</v>
      </c>
      <c r="E61" t="s">
        <v>40</v>
      </c>
      <c r="F61" t="s">
        <v>41</v>
      </c>
      <c r="G61" t="s">
        <v>117</v>
      </c>
      <c r="I61" t="str">
        <f>Table1[[#This Row],[Manufacturer]]&amp;"-"&amp;Table1[[#This Row],[Model Name]]&amp;" "&amp;Table1[[#This Row],[Model Qualifier]]</f>
        <v xml:space="preserve">The Nuaire Group-FAITH </v>
      </c>
      <c r="J61" t="str">
        <f>IF(ISNUMBER(MATCH(Table1[[#This Row],[Column5]], Table2[Column5], 0)), "Exists", "Doesn't Exist")</f>
        <v>Doesn't Exist</v>
      </c>
    </row>
    <row r="62" spans="1:10" x14ac:dyDescent="0.35">
      <c r="A62" s="1">
        <v>500587</v>
      </c>
      <c r="B62">
        <v>20003</v>
      </c>
      <c r="C62">
        <v>0</v>
      </c>
      <c r="D62" t="s">
        <v>116</v>
      </c>
      <c r="E62" t="s">
        <v>40</v>
      </c>
      <c r="F62" t="s">
        <v>41</v>
      </c>
      <c r="G62" t="s">
        <v>117</v>
      </c>
      <c r="I62" t="str">
        <f>Table1[[#This Row],[Manufacturer]]&amp;"-"&amp;Table1[[#This Row],[Model Name]]&amp;" "&amp;Table1[[#This Row],[Model Qualifier]]</f>
        <v xml:space="preserve">The Nuaire Group-FAITH </v>
      </c>
      <c r="J62" t="str">
        <f>IF(ISNUMBER(MATCH(Table1[[#This Row],[Column5]], Table2[Column5], 0)), "Exists", "Doesn't Exist")</f>
        <v>Doesn't Exist</v>
      </c>
    </row>
    <row r="63" spans="1:10" x14ac:dyDescent="0.35">
      <c r="A63" s="1">
        <v>500588</v>
      </c>
      <c r="B63">
        <v>20003</v>
      </c>
      <c r="C63">
        <v>0</v>
      </c>
      <c r="D63" t="s">
        <v>118</v>
      </c>
      <c r="E63" t="s">
        <v>40</v>
      </c>
      <c r="F63" t="s">
        <v>41</v>
      </c>
      <c r="G63" t="s">
        <v>119</v>
      </c>
      <c r="I63" t="str">
        <f>Table1[[#This Row],[Manufacturer]]&amp;"-"&amp;Table1[[#This Row],[Model Name]]&amp;" "&amp;Table1[[#This Row],[Model Qualifier]]</f>
        <v xml:space="preserve">The Nuaire Group-iSense </v>
      </c>
      <c r="J63" t="str">
        <f>IF(ISNUMBER(MATCH(Table1[[#This Row],[Column5]], Table2[Column5], 0)), "Exists", "Doesn't Exist")</f>
        <v>Doesn't Exist</v>
      </c>
    </row>
    <row r="64" spans="1:10" x14ac:dyDescent="0.35">
      <c r="A64" s="1">
        <v>500589</v>
      </c>
      <c r="B64">
        <v>20003</v>
      </c>
      <c r="C64">
        <v>0</v>
      </c>
      <c r="D64" t="s">
        <v>118</v>
      </c>
      <c r="E64" t="s">
        <v>40</v>
      </c>
      <c r="F64" t="s">
        <v>41</v>
      </c>
      <c r="G64" t="s">
        <v>119</v>
      </c>
      <c r="I64" t="str">
        <f>Table1[[#This Row],[Manufacturer]]&amp;"-"&amp;Table1[[#This Row],[Model Name]]&amp;" "&amp;Table1[[#This Row],[Model Qualifier]]</f>
        <v xml:space="preserve">The Nuaire Group-iSense </v>
      </c>
      <c r="J64" t="str">
        <f>IF(ISNUMBER(MATCH(Table1[[#This Row],[Column5]], Table2[Column5], 0)), "Exists", "Doesn't Exist")</f>
        <v>Doesn't Exist</v>
      </c>
    </row>
    <row r="65" spans="1:10" x14ac:dyDescent="0.35">
      <c r="A65" s="1">
        <v>500590</v>
      </c>
      <c r="B65">
        <v>20092</v>
      </c>
      <c r="C65">
        <v>0</v>
      </c>
      <c r="D65" t="s">
        <v>120</v>
      </c>
      <c r="E65" t="s">
        <v>121</v>
      </c>
      <c r="F65" t="s">
        <v>122</v>
      </c>
      <c r="G65" t="s">
        <v>123</v>
      </c>
      <c r="I65" t="str">
        <f>Table1[[#This Row],[Manufacturer]]&amp;"-"&amp;Table1[[#This Row],[Model Name]]&amp;" "&amp;Table1[[#This Row],[Model Qualifier]]</f>
        <v xml:space="preserve">Renson Fabrications Ltd-Waves </v>
      </c>
      <c r="J65" t="str">
        <f>IF(ISNUMBER(MATCH(Table1[[#This Row],[Column5]], Table2[Column5], 0)), "Exists", "Doesn't Exist")</f>
        <v>Doesn't Exist</v>
      </c>
    </row>
    <row r="66" spans="1:10" x14ac:dyDescent="0.35">
      <c r="A66" s="1">
        <v>500658</v>
      </c>
      <c r="B66">
        <v>20002</v>
      </c>
      <c r="C66">
        <v>0</v>
      </c>
      <c r="D66" t="s">
        <v>127</v>
      </c>
      <c r="E66" t="s">
        <v>20</v>
      </c>
      <c r="F66" t="s">
        <v>21</v>
      </c>
      <c r="G66" t="s">
        <v>128</v>
      </c>
      <c r="H66" t="s">
        <v>129</v>
      </c>
      <c r="I66" t="str">
        <f>Table1[[#This Row],[Manufacturer]]&amp;"-"&amp;Table1[[#This Row],[Model Name]]&amp;" "&amp;Table1[[#This Row],[Model Qualifier]]</f>
        <v>Vent Axia Ltd-NBR dMEV 100 475142A</v>
      </c>
      <c r="J66" t="str">
        <f>IF(ISNUMBER(MATCH(Table1[[#This Row],[Column5]], Table2[Column5], 0)), "Exists", "Doesn't Exist")</f>
        <v>Doesn't Exist</v>
      </c>
    </row>
    <row r="67" spans="1:10" x14ac:dyDescent="0.35">
      <c r="A67" s="1">
        <v>500659</v>
      </c>
      <c r="B67">
        <v>20002</v>
      </c>
      <c r="C67">
        <v>0</v>
      </c>
      <c r="D67" t="s">
        <v>127</v>
      </c>
      <c r="E67" t="s">
        <v>20</v>
      </c>
      <c r="F67" t="s">
        <v>21</v>
      </c>
      <c r="G67" t="s">
        <v>128</v>
      </c>
      <c r="H67" t="s">
        <v>129</v>
      </c>
      <c r="I67" t="str">
        <f>Table1[[#This Row],[Manufacturer]]&amp;"-"&amp;Table1[[#This Row],[Model Name]]&amp;" "&amp;Table1[[#This Row],[Model Qualifier]]</f>
        <v>Vent Axia Ltd-NBR dMEV 100 475142A</v>
      </c>
      <c r="J67" t="str">
        <f>IF(ISNUMBER(MATCH(Table1[[#This Row],[Column5]], Table2[Column5], 0)), "Exists", "Doesn't Exist")</f>
        <v>Doesn't Exist</v>
      </c>
    </row>
    <row r="68" spans="1:10" x14ac:dyDescent="0.35">
      <c r="A68" s="1">
        <v>500660</v>
      </c>
      <c r="B68">
        <v>20002</v>
      </c>
      <c r="C68">
        <v>0</v>
      </c>
      <c r="D68" t="s">
        <v>130</v>
      </c>
      <c r="E68" t="s">
        <v>20</v>
      </c>
      <c r="F68" t="s">
        <v>21</v>
      </c>
      <c r="G68" t="s">
        <v>131</v>
      </c>
      <c r="H68">
        <v>474496</v>
      </c>
      <c r="I68" t="str">
        <f>Table1[[#This Row],[Manufacturer]]&amp;"-"&amp;Table1[[#This Row],[Model Name]]&amp;" "&amp;Table1[[#This Row],[Model Qualifier]]</f>
        <v>Vent Axia Ltd-NBR dMEV 100e 474496</v>
      </c>
      <c r="J68" t="str">
        <f>IF(ISNUMBER(MATCH(Table1[[#This Row],[Column5]], Table2[Column5], 0)), "Exists", "Doesn't Exist")</f>
        <v>Doesn't Exist</v>
      </c>
    </row>
    <row r="69" spans="1:10" x14ac:dyDescent="0.35">
      <c r="A69" s="1">
        <v>500661</v>
      </c>
      <c r="B69">
        <v>20002</v>
      </c>
      <c r="C69">
        <v>0</v>
      </c>
      <c r="D69" t="s">
        <v>130</v>
      </c>
      <c r="E69" t="s">
        <v>20</v>
      </c>
      <c r="F69" t="s">
        <v>21</v>
      </c>
      <c r="G69" t="s">
        <v>131</v>
      </c>
      <c r="H69">
        <v>474496</v>
      </c>
      <c r="I69" t="str">
        <f>Table1[[#This Row],[Manufacturer]]&amp;"-"&amp;Table1[[#This Row],[Model Name]]&amp;" "&amp;Table1[[#This Row],[Model Qualifier]]</f>
        <v>Vent Axia Ltd-NBR dMEV 100e 474496</v>
      </c>
      <c r="J69" t="str">
        <f>IF(ISNUMBER(MATCH(Table1[[#This Row],[Column5]], Table2[Column5], 0)), "Exists", "Doesn't Exist")</f>
        <v>Doesn't Exist</v>
      </c>
    </row>
    <row r="70" spans="1:10" x14ac:dyDescent="0.35">
      <c r="A70" s="1">
        <v>500662</v>
      </c>
      <c r="B70">
        <v>20002</v>
      </c>
      <c r="C70">
        <v>0</v>
      </c>
      <c r="D70" t="s">
        <v>132</v>
      </c>
      <c r="E70" t="s">
        <v>20</v>
      </c>
      <c r="F70" t="s">
        <v>21</v>
      </c>
      <c r="G70" t="s">
        <v>133</v>
      </c>
      <c r="H70" t="s">
        <v>134</v>
      </c>
      <c r="I70" t="str">
        <f>Table1[[#This Row],[Manufacturer]]&amp;"-"&amp;Table1[[#This Row],[Model Name]]&amp;" "&amp;Table1[[#This Row],[Model Qualifier]]</f>
        <v>Vent Axia Ltd-NBR dMEV 100 HT 473809A</v>
      </c>
      <c r="J70" t="str">
        <f>IF(ISNUMBER(MATCH(Table1[[#This Row],[Column5]], Table2[Column5], 0)), "Exists", "Doesn't Exist")</f>
        <v>Doesn't Exist</v>
      </c>
    </row>
    <row r="71" spans="1:10" x14ac:dyDescent="0.35">
      <c r="A71" s="1">
        <v>500663</v>
      </c>
      <c r="B71">
        <v>20002</v>
      </c>
      <c r="C71">
        <v>0</v>
      </c>
      <c r="D71" t="s">
        <v>132</v>
      </c>
      <c r="E71" t="s">
        <v>20</v>
      </c>
      <c r="F71" t="s">
        <v>21</v>
      </c>
      <c r="G71" t="s">
        <v>133</v>
      </c>
      <c r="H71" t="s">
        <v>134</v>
      </c>
      <c r="I71" t="str">
        <f>Table1[[#This Row],[Manufacturer]]&amp;"-"&amp;Table1[[#This Row],[Model Name]]&amp;" "&amp;Table1[[#This Row],[Model Qualifier]]</f>
        <v>Vent Axia Ltd-NBR dMEV 100 HT 473809A</v>
      </c>
      <c r="J71" t="str">
        <f>IF(ISNUMBER(MATCH(Table1[[#This Row],[Column5]], Table2[Column5], 0)), "Exists", "Doesn't Exist")</f>
        <v>Doesn't Exist</v>
      </c>
    </row>
    <row r="72" spans="1:10" x14ac:dyDescent="0.35">
      <c r="A72" s="1">
        <v>500664</v>
      </c>
      <c r="B72">
        <v>20002</v>
      </c>
      <c r="C72">
        <v>0</v>
      </c>
      <c r="D72" t="s">
        <v>135</v>
      </c>
      <c r="E72" t="s">
        <v>20</v>
      </c>
      <c r="F72" t="s">
        <v>21</v>
      </c>
      <c r="G72" t="s">
        <v>136</v>
      </c>
      <c r="H72">
        <v>474497</v>
      </c>
      <c r="I72" t="str">
        <f>Table1[[#This Row],[Manufacturer]]&amp;"-"&amp;Table1[[#This Row],[Model Name]]&amp;" "&amp;Table1[[#This Row],[Model Qualifier]]</f>
        <v>Vent Axia Ltd-NBR dMEV 100e HT 474497</v>
      </c>
      <c r="J72" t="str">
        <f>IF(ISNUMBER(MATCH(Table1[[#This Row],[Column5]], Table2[Column5], 0)), "Exists", "Doesn't Exist")</f>
        <v>Doesn't Exist</v>
      </c>
    </row>
    <row r="73" spans="1:10" x14ac:dyDescent="0.35">
      <c r="A73" s="1">
        <v>500665</v>
      </c>
      <c r="B73">
        <v>20002</v>
      </c>
      <c r="C73">
        <v>0</v>
      </c>
      <c r="D73" t="s">
        <v>135</v>
      </c>
      <c r="E73" t="s">
        <v>20</v>
      </c>
      <c r="F73" t="s">
        <v>21</v>
      </c>
      <c r="G73" t="s">
        <v>136</v>
      </c>
      <c r="H73">
        <v>474497</v>
      </c>
      <c r="I73" t="str">
        <f>Table1[[#This Row],[Manufacturer]]&amp;"-"&amp;Table1[[#This Row],[Model Name]]&amp;" "&amp;Table1[[#This Row],[Model Qualifier]]</f>
        <v>Vent Axia Ltd-NBR dMEV 100e HT 474497</v>
      </c>
      <c r="J73" t="str">
        <f>IF(ISNUMBER(MATCH(Table1[[#This Row],[Column5]], Table2[Column5], 0)), "Exists", "Doesn't Exist")</f>
        <v>Doesn't Exist</v>
      </c>
    </row>
    <row r="74" spans="1:10" x14ac:dyDescent="0.35">
      <c r="A74" s="1">
        <v>500666</v>
      </c>
      <c r="B74">
        <v>20002</v>
      </c>
      <c r="C74">
        <v>0</v>
      </c>
      <c r="D74" t="s">
        <v>137</v>
      </c>
      <c r="E74" t="s">
        <v>20</v>
      </c>
      <c r="F74" t="s">
        <v>21</v>
      </c>
      <c r="G74" t="s">
        <v>138</v>
      </c>
      <c r="H74">
        <v>494147</v>
      </c>
      <c r="I74" t="str">
        <f>Table1[[#This Row],[Manufacturer]]&amp;"-"&amp;Table1[[#This Row],[Model Name]]&amp;" "&amp;Table1[[#This Row],[Model Qualifier]]</f>
        <v>Vent Axia Ltd-NBR dMEV 125 494147</v>
      </c>
      <c r="J74" t="str">
        <f>IF(ISNUMBER(MATCH(Table1[[#This Row],[Column5]], Table2[Column5], 0)), "Exists", "Doesn't Exist")</f>
        <v>Doesn't Exist</v>
      </c>
    </row>
    <row r="75" spans="1:10" x14ac:dyDescent="0.35">
      <c r="A75" s="1">
        <v>500667</v>
      </c>
      <c r="B75">
        <v>20002</v>
      </c>
      <c r="C75">
        <v>0</v>
      </c>
      <c r="D75" t="s">
        <v>137</v>
      </c>
      <c r="E75" t="s">
        <v>20</v>
      </c>
      <c r="F75" t="s">
        <v>21</v>
      </c>
      <c r="G75" t="s">
        <v>138</v>
      </c>
      <c r="H75">
        <v>494147</v>
      </c>
      <c r="I75" t="str">
        <f>Table1[[#This Row],[Manufacturer]]&amp;"-"&amp;Table1[[#This Row],[Model Name]]&amp;" "&amp;Table1[[#This Row],[Model Qualifier]]</f>
        <v>Vent Axia Ltd-NBR dMEV 125 494147</v>
      </c>
      <c r="J75" t="str">
        <f>IF(ISNUMBER(MATCH(Table1[[#This Row],[Column5]], Table2[Column5], 0)), "Exists", "Doesn't Exist")</f>
        <v>Doesn't Exist</v>
      </c>
    </row>
    <row r="76" spans="1:10" x14ac:dyDescent="0.35">
      <c r="A76" s="1">
        <v>500668</v>
      </c>
      <c r="B76">
        <v>20002</v>
      </c>
      <c r="C76">
        <v>0</v>
      </c>
      <c r="D76" t="s">
        <v>139</v>
      </c>
      <c r="E76" t="s">
        <v>20</v>
      </c>
      <c r="F76" t="s">
        <v>21</v>
      </c>
      <c r="G76" t="s">
        <v>140</v>
      </c>
      <c r="H76">
        <v>495364</v>
      </c>
      <c r="I76" t="str">
        <f>Table1[[#This Row],[Manufacturer]]&amp;"-"&amp;Table1[[#This Row],[Model Name]]&amp;" "&amp;Table1[[#This Row],[Model Qualifier]]</f>
        <v>Vent Axia Ltd-NBR dMEV 125e 495364</v>
      </c>
      <c r="J76" t="str">
        <f>IF(ISNUMBER(MATCH(Table1[[#This Row],[Column5]], Table2[Column5], 0)), "Exists", "Doesn't Exist")</f>
        <v>Doesn't Exist</v>
      </c>
    </row>
    <row r="77" spans="1:10" x14ac:dyDescent="0.35">
      <c r="A77" s="1">
        <v>500669</v>
      </c>
      <c r="B77">
        <v>20002</v>
      </c>
      <c r="C77">
        <v>0</v>
      </c>
      <c r="D77" t="s">
        <v>139</v>
      </c>
      <c r="E77" t="s">
        <v>20</v>
      </c>
      <c r="F77" t="s">
        <v>21</v>
      </c>
      <c r="G77" t="s">
        <v>140</v>
      </c>
      <c r="H77">
        <v>495364</v>
      </c>
      <c r="I77" t="str">
        <f>Table1[[#This Row],[Manufacturer]]&amp;"-"&amp;Table1[[#This Row],[Model Name]]&amp;" "&amp;Table1[[#This Row],[Model Qualifier]]</f>
        <v>Vent Axia Ltd-NBR dMEV 125e 495364</v>
      </c>
      <c r="J77" t="str">
        <f>IF(ISNUMBER(MATCH(Table1[[#This Row],[Column5]], Table2[Column5], 0)), "Exists", "Doesn't Exist")</f>
        <v>Doesn't Exist</v>
      </c>
    </row>
    <row r="78" spans="1:10" x14ac:dyDescent="0.35">
      <c r="A78" s="1">
        <v>500670</v>
      </c>
      <c r="B78">
        <v>20002</v>
      </c>
      <c r="C78">
        <v>0</v>
      </c>
      <c r="D78" t="s">
        <v>141</v>
      </c>
      <c r="E78" t="s">
        <v>20</v>
      </c>
      <c r="F78" t="s">
        <v>21</v>
      </c>
      <c r="G78" t="s">
        <v>142</v>
      </c>
      <c r="H78">
        <v>494148</v>
      </c>
      <c r="I78" t="str">
        <f>Table1[[#This Row],[Manufacturer]]&amp;"-"&amp;Table1[[#This Row],[Model Name]]&amp;" "&amp;Table1[[#This Row],[Model Qualifier]]</f>
        <v>Vent Axia Ltd-NBR dMEV 125 HT 494148</v>
      </c>
      <c r="J78" t="str">
        <f>IF(ISNUMBER(MATCH(Table1[[#This Row],[Column5]], Table2[Column5], 0)), "Exists", "Doesn't Exist")</f>
        <v>Doesn't Exist</v>
      </c>
    </row>
    <row r="79" spans="1:10" x14ac:dyDescent="0.35">
      <c r="A79" s="1">
        <v>500671</v>
      </c>
      <c r="B79">
        <v>20002</v>
      </c>
      <c r="C79">
        <v>0</v>
      </c>
      <c r="D79" t="s">
        <v>141</v>
      </c>
      <c r="E79" t="s">
        <v>20</v>
      </c>
      <c r="F79" t="s">
        <v>21</v>
      </c>
      <c r="G79" t="s">
        <v>142</v>
      </c>
      <c r="H79">
        <v>494148</v>
      </c>
      <c r="I79" t="str">
        <f>Table1[[#This Row],[Manufacturer]]&amp;"-"&amp;Table1[[#This Row],[Model Name]]&amp;" "&amp;Table1[[#This Row],[Model Qualifier]]</f>
        <v>Vent Axia Ltd-NBR dMEV 125 HT 494148</v>
      </c>
      <c r="J79" t="str">
        <f>IF(ISNUMBER(MATCH(Table1[[#This Row],[Column5]], Table2[Column5], 0)), "Exists", "Doesn't Exist")</f>
        <v>Doesn't Exist</v>
      </c>
    </row>
    <row r="80" spans="1:10" x14ac:dyDescent="0.35">
      <c r="A80" s="1">
        <v>500672</v>
      </c>
      <c r="B80">
        <v>20002</v>
      </c>
      <c r="C80">
        <v>0</v>
      </c>
      <c r="D80" t="s">
        <v>143</v>
      </c>
      <c r="E80" t="s">
        <v>20</v>
      </c>
      <c r="F80" t="s">
        <v>21</v>
      </c>
      <c r="G80" t="s">
        <v>144</v>
      </c>
      <c r="H80">
        <v>495365</v>
      </c>
      <c r="I80" t="str">
        <f>Table1[[#This Row],[Manufacturer]]&amp;"-"&amp;Table1[[#This Row],[Model Name]]&amp;" "&amp;Table1[[#This Row],[Model Qualifier]]</f>
        <v>Vent Axia Ltd-NBR dMEV 125e HT 495365</v>
      </c>
      <c r="J80" t="str">
        <f>IF(ISNUMBER(MATCH(Table1[[#This Row],[Column5]], Table2[Column5], 0)), "Exists", "Doesn't Exist")</f>
        <v>Doesn't Exist</v>
      </c>
    </row>
    <row r="81" spans="1:10" x14ac:dyDescent="0.35">
      <c r="A81" s="1">
        <v>500673</v>
      </c>
      <c r="B81">
        <v>20002</v>
      </c>
      <c r="C81">
        <v>0</v>
      </c>
      <c r="D81" t="s">
        <v>143</v>
      </c>
      <c r="E81" t="s">
        <v>20</v>
      </c>
      <c r="F81" t="s">
        <v>21</v>
      </c>
      <c r="G81" t="s">
        <v>144</v>
      </c>
      <c r="H81">
        <v>495365</v>
      </c>
      <c r="I81" t="str">
        <f>Table1[[#This Row],[Manufacturer]]&amp;"-"&amp;Table1[[#This Row],[Model Name]]&amp;" "&amp;Table1[[#This Row],[Model Qualifier]]</f>
        <v>Vent Axia Ltd-NBR dMEV 125e HT 495365</v>
      </c>
      <c r="J81" t="str">
        <f>IF(ISNUMBER(MATCH(Table1[[#This Row],[Column5]], Table2[Column5], 0)), "Exists", "Doesn't Exist")</f>
        <v>Doesn't Exist</v>
      </c>
    </row>
    <row r="82" spans="1:10" x14ac:dyDescent="0.35">
      <c r="A82" s="1">
        <v>500713</v>
      </c>
      <c r="B82">
        <v>20154</v>
      </c>
      <c r="C82">
        <v>0</v>
      </c>
      <c r="D82" t="s">
        <v>145</v>
      </c>
      <c r="E82" t="s">
        <v>11</v>
      </c>
      <c r="F82" t="s">
        <v>146</v>
      </c>
      <c r="G82" t="s">
        <v>147</v>
      </c>
      <c r="I82" t="str">
        <f>Table1[[#This Row],[Manufacturer]]&amp;"-"&amp;Table1[[#This Row],[Model Name]]&amp;" "&amp;Table1[[#This Row],[Model Qualifier]]</f>
        <v xml:space="preserve">Vectaire-EIS - DMEV </v>
      </c>
      <c r="J82" t="str">
        <f>IF(ISNUMBER(MATCH(Table1[[#This Row],[Column5]], Table2[Column5], 0)), "Exists", "Doesn't Exist")</f>
        <v>Doesn't Exist</v>
      </c>
    </row>
    <row r="83" spans="1:10" x14ac:dyDescent="0.35">
      <c r="A83" s="1">
        <v>500714</v>
      </c>
      <c r="B83">
        <v>20154</v>
      </c>
      <c r="C83">
        <v>0</v>
      </c>
      <c r="D83" t="s">
        <v>145</v>
      </c>
      <c r="E83" t="s">
        <v>11</v>
      </c>
      <c r="F83" t="s">
        <v>146</v>
      </c>
      <c r="G83" t="s">
        <v>147</v>
      </c>
      <c r="I83" t="str">
        <f>Table1[[#This Row],[Manufacturer]]&amp;"-"&amp;Table1[[#This Row],[Model Name]]&amp;" "&amp;Table1[[#This Row],[Model Qualifier]]</f>
        <v xml:space="preserve">Vectaire-EIS - DMEV </v>
      </c>
      <c r="J83" t="str">
        <f>IF(ISNUMBER(MATCH(Table1[[#This Row],[Column5]], Table2[Column5], 0)), "Exists", "Doesn't Exist")</f>
        <v>Doesn't Exist</v>
      </c>
    </row>
    <row r="84" spans="1:10" x14ac:dyDescent="0.35">
      <c r="A84" s="1">
        <v>500715</v>
      </c>
      <c r="B84">
        <v>20154</v>
      </c>
      <c r="C84">
        <v>0</v>
      </c>
      <c r="D84" t="s">
        <v>145</v>
      </c>
      <c r="E84" t="s">
        <v>11</v>
      </c>
      <c r="F84" t="s">
        <v>146</v>
      </c>
      <c r="G84" t="s">
        <v>148</v>
      </c>
      <c r="I84" t="str">
        <f>Table1[[#This Row],[Manufacturer]]&amp;"-"&amp;Table1[[#This Row],[Model Name]]&amp;" "&amp;Table1[[#This Row],[Model Qualifier]]</f>
        <v xml:space="preserve">Vectaire-EIS - DMEVX </v>
      </c>
      <c r="J84" t="str">
        <f>IF(ISNUMBER(MATCH(Table1[[#This Row],[Column5]], Table2[Column5], 0)), "Exists", "Doesn't Exist")</f>
        <v>Doesn't Exist</v>
      </c>
    </row>
    <row r="85" spans="1:10" x14ac:dyDescent="0.35">
      <c r="A85" s="1">
        <v>500728</v>
      </c>
      <c r="B85">
        <v>20052</v>
      </c>
      <c r="C85">
        <v>0</v>
      </c>
      <c r="D85" t="s">
        <v>149</v>
      </c>
      <c r="E85" t="s">
        <v>150</v>
      </c>
      <c r="F85" t="s">
        <v>151</v>
      </c>
      <c r="G85" t="s">
        <v>152</v>
      </c>
      <c r="I85" t="str">
        <f>Table1[[#This Row],[Manufacturer]]&amp;"-"&amp;Table1[[#This Row],[Model Name]]&amp;" "&amp;Table1[[#This Row],[Model Qualifier]]</f>
        <v xml:space="preserve">ELTA FANS-Airstream dMEV </v>
      </c>
      <c r="J85" t="str">
        <f>IF(ISNUMBER(MATCH(Table1[[#This Row],[Column5]], Table2[Column5], 0)), "Exists", "Doesn't Exist")</f>
        <v>Doesn't Exist</v>
      </c>
    </row>
    <row r="86" spans="1:10" x14ac:dyDescent="0.35">
      <c r="A86" s="1">
        <v>500729</v>
      </c>
      <c r="B86">
        <v>20052</v>
      </c>
      <c r="C86">
        <v>0</v>
      </c>
      <c r="D86" t="s">
        <v>149</v>
      </c>
      <c r="E86" t="s">
        <v>150</v>
      </c>
      <c r="F86" t="s">
        <v>151</v>
      </c>
      <c r="G86" t="s">
        <v>152</v>
      </c>
      <c r="I86" t="str">
        <f>Table1[[#This Row],[Manufacturer]]&amp;"-"&amp;Table1[[#This Row],[Model Name]]&amp;" "&amp;Table1[[#This Row],[Model Qualifier]]</f>
        <v xml:space="preserve">ELTA FANS-Airstream dMEV </v>
      </c>
      <c r="J86" t="str">
        <f>IF(ISNUMBER(MATCH(Table1[[#This Row],[Column5]], Table2[Column5], 0)), "Exists", "Doesn't Exist")</f>
        <v>Doesn't Exist</v>
      </c>
    </row>
    <row r="87" spans="1:10" x14ac:dyDescent="0.35">
      <c r="A87" s="1">
        <v>500737</v>
      </c>
      <c r="B87">
        <v>20096</v>
      </c>
      <c r="C87">
        <v>0</v>
      </c>
      <c r="D87" t="s">
        <v>153</v>
      </c>
      <c r="E87" t="s">
        <v>82</v>
      </c>
      <c r="F87" t="s">
        <v>83</v>
      </c>
      <c r="G87" t="s">
        <v>154</v>
      </c>
      <c r="H87" t="s">
        <v>155</v>
      </c>
      <c r="I87" t="str">
        <f>Table1[[#This Row],[Manufacturer]]&amp;"-"&amp;Table1[[#This Row],[Model Name]]&amp;" "&amp;Table1[[#This Row],[Model Qualifier]]</f>
        <v>LUNOS Lüftungstechnik GmbH-SILVENTO EC</v>
      </c>
      <c r="J87" t="str">
        <f>IF(ISNUMBER(MATCH(Table1[[#This Row],[Column5]], Table2[Column5], 0)), "Exists", "Doesn't Exist")</f>
        <v>Doesn't Exist</v>
      </c>
    </row>
    <row r="88" spans="1:10" x14ac:dyDescent="0.35">
      <c r="A88" s="1">
        <v>500783</v>
      </c>
      <c r="B88">
        <v>20018</v>
      </c>
      <c r="C88">
        <v>0</v>
      </c>
      <c r="D88" t="s">
        <v>156</v>
      </c>
      <c r="E88" t="s">
        <v>157</v>
      </c>
      <c r="F88" t="s">
        <v>157</v>
      </c>
      <c r="G88" t="s">
        <v>158</v>
      </c>
      <c r="I88" t="str">
        <f>Table1[[#This Row],[Manufacturer]]&amp;"-"&amp;Table1[[#This Row],[Model Name]]&amp;" "&amp;Table1[[#This Row],[Model Qualifier]]</f>
        <v xml:space="preserve">National Ventilation-MON-DMEV100 </v>
      </c>
      <c r="J88" t="str">
        <f>IF(ISNUMBER(MATCH(Table1[[#This Row],[Column5]], Table2[Column5], 0)), "Exists", "Doesn't Exist")</f>
        <v>Doesn't Exist</v>
      </c>
    </row>
    <row r="89" spans="1:10" x14ac:dyDescent="0.35">
      <c r="A89" s="1">
        <v>500784</v>
      </c>
      <c r="B89">
        <v>20018</v>
      </c>
      <c r="C89">
        <v>0</v>
      </c>
      <c r="D89" t="s">
        <v>156</v>
      </c>
      <c r="E89" t="s">
        <v>157</v>
      </c>
      <c r="F89" t="s">
        <v>157</v>
      </c>
      <c r="G89" t="s">
        <v>158</v>
      </c>
      <c r="I89" t="str">
        <f>Table1[[#This Row],[Manufacturer]]&amp;"-"&amp;Table1[[#This Row],[Model Name]]&amp;" "&amp;Table1[[#This Row],[Model Qualifier]]</f>
        <v xml:space="preserve">National Ventilation-MON-DMEV100 </v>
      </c>
      <c r="J89" t="str">
        <f>IF(ISNUMBER(MATCH(Table1[[#This Row],[Column5]], Table2[Column5], 0)), "Exists", "Doesn't Exist")</f>
        <v>Doesn't Exist</v>
      </c>
    </row>
    <row r="90" spans="1:10" x14ac:dyDescent="0.35">
      <c r="A90" s="1">
        <v>500785</v>
      </c>
      <c r="B90">
        <v>20018</v>
      </c>
      <c r="C90">
        <v>0</v>
      </c>
      <c r="D90" t="s">
        <v>156</v>
      </c>
      <c r="E90" t="s">
        <v>157</v>
      </c>
      <c r="F90" t="s">
        <v>157</v>
      </c>
      <c r="G90" t="s">
        <v>159</v>
      </c>
      <c r="I90" t="str">
        <f>Table1[[#This Row],[Manufacturer]]&amp;"-"&amp;Table1[[#This Row],[Model Name]]&amp;" "&amp;Table1[[#This Row],[Model Qualifier]]</f>
        <v xml:space="preserve">National Ventilation-MON-DMEV100HT </v>
      </c>
      <c r="J90" t="str">
        <f>IF(ISNUMBER(MATCH(Table1[[#This Row],[Column5]], Table2[Column5], 0)), "Exists", "Doesn't Exist")</f>
        <v>Doesn't Exist</v>
      </c>
    </row>
    <row r="91" spans="1:10" x14ac:dyDescent="0.35">
      <c r="A91" s="1">
        <v>500786</v>
      </c>
      <c r="B91">
        <v>20018</v>
      </c>
      <c r="C91">
        <v>0</v>
      </c>
      <c r="D91" t="s">
        <v>156</v>
      </c>
      <c r="E91" t="s">
        <v>157</v>
      </c>
      <c r="F91" t="s">
        <v>157</v>
      </c>
      <c r="G91" t="s">
        <v>159</v>
      </c>
      <c r="I91" t="str">
        <f>Table1[[#This Row],[Manufacturer]]&amp;"-"&amp;Table1[[#This Row],[Model Name]]&amp;" "&amp;Table1[[#This Row],[Model Qualifier]]</f>
        <v xml:space="preserve">National Ventilation-MON-DMEV100HT </v>
      </c>
      <c r="J91" t="str">
        <f>IF(ISNUMBER(MATCH(Table1[[#This Row],[Column5]], Table2[Column5], 0)), "Exists", "Doesn't Exist")</f>
        <v>Doesn't Exist</v>
      </c>
    </row>
  </sheetData>
  <phoneticPr fontId="5" type="noConversion"/>
  <pageMargins left="0.7" right="0.7" top="0.75" bottom="0.75" header="0.3" footer="0.3"/>
  <tableParts count="2">
    <tablePart r:id="rId1"/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FB99FC-EBDF-42C4-87FE-2519EFB94C3D}">
          <x14:formula1>
            <xm:f>VLOOKUP('User sheet'!#REF!,$E$2:$E$91,3,FALSE)</xm:f>
          </x14:formula1>
          <xm:sqref>G3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CD89-BC75-4868-90A4-B7E51708A951}">
  <dimension ref="C2:C3"/>
  <sheetViews>
    <sheetView workbookViewId="0">
      <selection activeCell="D15" sqref="D15"/>
    </sheetView>
  </sheetViews>
  <sheetFormatPr defaultRowHeight="12.75" x14ac:dyDescent="0.35"/>
  <cols>
    <col min="3" max="3" width="19.9296875" bestFit="1" customWidth="1"/>
  </cols>
  <sheetData>
    <row r="2" spans="3:3" ht="13.15" x14ac:dyDescent="0.4">
      <c r="C2" s="2" t="s">
        <v>194</v>
      </c>
    </row>
    <row r="3" spans="3:3" ht="13.15" x14ac:dyDescent="0.4">
      <c r="C3" s="2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FE3B0-1E6B-4205-A63C-F4179352F753}">
  <dimension ref="A1:C2"/>
  <sheetViews>
    <sheetView showGridLines="0" workbookViewId="0"/>
  </sheetViews>
  <sheetFormatPr defaultRowHeight="12.75" x14ac:dyDescent="0.35"/>
  <cols>
    <col min="2" max="2" width="9.796875" bestFit="1" customWidth="1"/>
    <col min="3" max="3" width="10.1328125" bestFit="1" customWidth="1"/>
    <col min="4" max="4" width="14.19921875" customWidth="1"/>
  </cols>
  <sheetData>
    <row r="1" spans="1:3" ht="13.15" x14ac:dyDescent="0.4">
      <c r="A1" s="6" t="s">
        <v>191</v>
      </c>
      <c r="B1" s="6" t="s">
        <v>192</v>
      </c>
      <c r="C1" s="6" t="s">
        <v>193</v>
      </c>
    </row>
    <row r="2" spans="1:3" x14ac:dyDescent="0.35">
      <c r="A2">
        <v>1</v>
      </c>
      <c r="B2" s="5">
        <v>45260</v>
      </c>
      <c r="C2" t="s">
        <v>198</v>
      </c>
    </row>
  </sheetData>
  <sheetProtection algorithmName="SHA-512" hashValue="WOeE8BNWf31+UZL9utfptyDaR41V3HM06UkRudC90G8RjOpTbAuDZ+ArdDmqmFUo8b2IbnSBqF9qgnahfE0sMw==" saltValue="2XdeCvzX3CT/WqI3xjwwN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8F482BB0DEE34796778806672EBD1E" ma:contentTypeVersion="17" ma:contentTypeDescription="Create a new document." ma:contentTypeScope="" ma:versionID="f2a4761df507544c5883641fca12a3ff">
  <xsd:schema xmlns:xsd="http://www.w3.org/2001/XMLSchema" xmlns:xs="http://www.w3.org/2001/XMLSchema" xmlns:p="http://schemas.microsoft.com/office/2006/metadata/properties" xmlns:ns2="da7c555f-8057-4c73-b12f-18d69bce06d1" xmlns:ns3="e2fb4e91-ee4b-4ec1-b363-7d1e23e17cdd" targetNamespace="http://schemas.microsoft.com/office/2006/metadata/properties" ma:root="true" ma:fieldsID="4236be6aad99334d42791fb1748be8e9" ns2:_="" ns3:_="">
    <xsd:import namespace="da7c555f-8057-4c73-b12f-18d69bce06d1"/>
    <xsd:import namespace="e2fb4e91-ee4b-4ec1-b363-7d1e23e17c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c555f-8057-4c73-b12f-18d69bce06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162c608-1b84-4ac6-a0c9-e2eda6bf679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b4e91-ee4b-4ec1-b363-7d1e23e17c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dbd5c4e-dcb3-481e-99bc-ac1bb0b20b74}" ma:internalName="TaxCatchAll" ma:showField="CatchAllData" ma:web="e2fb4e91-ee4b-4ec1-b363-7d1e23e17c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792370-B13D-450C-BADF-3212327958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38556D-BC2C-4C2E-9C87-1EDA8A4FA0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7c555f-8057-4c73-b12f-18d69bce06d1"/>
    <ds:schemaRef ds:uri="e2fb4e91-ee4b-4ec1-b363-7d1e23e17c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User sheet</vt:lpstr>
      <vt:lpstr>dMEV database</vt:lpstr>
      <vt:lpstr>HN database</vt:lpstr>
      <vt:lpstr>Version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Dharm Sivarajah</dc:creator>
  <cp:lastModifiedBy>Dharm Sivarajah</cp:lastModifiedBy>
  <dcterms:created xsi:type="dcterms:W3CDTF">2023-11-17T10:19:39Z</dcterms:created>
  <dcterms:modified xsi:type="dcterms:W3CDTF">2023-11-30T18:25:06Z</dcterms:modified>
</cp:coreProperties>
</file>